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3"/>
  </bookViews>
  <sheets>
    <sheet name="Importación" sheetId="1" r:id="rId1"/>
    <sheet name="Exportación" sheetId="16" r:id="rId2"/>
    <sheet name="Perecedero" sheetId="2" r:id="rId3"/>
    <sheet name="DESTINOS" sheetId="23" r:id="rId4"/>
  </sheets>
  <externalReferences>
    <externalReference r:id="rId5"/>
    <externalReference r:id="rId6"/>
  </externalReferences>
  <definedNames>
    <definedName name="_xlnm._FilterDatabase" localSheetId="3" hidden="1">DESTINOS!$A$1:$G$337</definedName>
  </definedNames>
  <calcPr calcId="152511"/>
</workbook>
</file>

<file path=xl/calcChain.xml><?xml version="1.0" encoding="utf-8"?>
<calcChain xmlns="http://schemas.openxmlformats.org/spreadsheetml/2006/main">
  <c r="G338" i="23" l="1"/>
  <c r="F338" i="23"/>
  <c r="E338" i="23"/>
  <c r="G336" i="23"/>
  <c r="F336" i="23"/>
  <c r="E336" i="23"/>
  <c r="G334" i="23"/>
  <c r="F334" i="23"/>
  <c r="E334" i="23"/>
  <c r="G332" i="23"/>
  <c r="F332" i="23"/>
  <c r="E332" i="23"/>
  <c r="G330" i="23"/>
  <c r="F330" i="23"/>
  <c r="E330" i="23"/>
  <c r="G328" i="23"/>
  <c r="F328" i="23"/>
  <c r="E328" i="23"/>
  <c r="G326" i="23"/>
  <c r="F326" i="23"/>
  <c r="E326" i="23"/>
  <c r="G324" i="23"/>
  <c r="F324" i="23"/>
  <c r="E324" i="23"/>
  <c r="G322" i="23"/>
  <c r="F322" i="23"/>
  <c r="E322" i="23"/>
  <c r="G320" i="23"/>
  <c r="F320" i="23"/>
  <c r="E320" i="23"/>
  <c r="G318" i="23"/>
  <c r="F318" i="23"/>
  <c r="E318" i="23"/>
  <c r="G316" i="23"/>
  <c r="F316" i="23"/>
  <c r="E316" i="23"/>
  <c r="G313" i="23"/>
  <c r="F313" i="23"/>
  <c r="E313" i="23"/>
  <c r="G309" i="23"/>
  <c r="F309" i="23"/>
  <c r="E309" i="23"/>
  <c r="G305" i="23"/>
  <c r="F305" i="23"/>
  <c r="E305" i="23"/>
  <c r="G303" i="23"/>
  <c r="F303" i="23"/>
  <c r="E303" i="23"/>
  <c r="G301" i="23"/>
  <c r="F301" i="23"/>
  <c r="E301" i="23"/>
  <c r="G299" i="23"/>
  <c r="F299" i="23"/>
  <c r="E299" i="23"/>
  <c r="G297" i="23"/>
  <c r="F297" i="23"/>
  <c r="E297" i="23"/>
  <c r="G295" i="23"/>
  <c r="F295" i="23"/>
  <c r="E295" i="23"/>
  <c r="G293" i="23"/>
  <c r="F293" i="23"/>
  <c r="E293" i="23"/>
  <c r="G290" i="23"/>
  <c r="F290" i="23"/>
  <c r="E290" i="23"/>
  <c r="G288" i="23"/>
  <c r="F288" i="23"/>
  <c r="E288" i="23"/>
  <c r="G286" i="23"/>
  <c r="F286" i="23"/>
  <c r="E286" i="23"/>
  <c r="G284" i="23"/>
  <c r="F284" i="23"/>
  <c r="E284" i="23"/>
  <c r="G281" i="23"/>
  <c r="F281" i="23"/>
  <c r="E281" i="23"/>
  <c r="G278" i="23"/>
  <c r="F278" i="23"/>
  <c r="E278" i="23"/>
  <c r="G275" i="23"/>
  <c r="F275" i="23"/>
  <c r="E275" i="23"/>
  <c r="G272" i="23"/>
  <c r="F272" i="23"/>
  <c r="E272" i="23"/>
  <c r="G269" i="23"/>
  <c r="F269" i="23"/>
  <c r="E269" i="23"/>
  <c r="G267" i="23"/>
  <c r="F267" i="23"/>
  <c r="E267" i="23"/>
  <c r="G265" i="23"/>
  <c r="F265" i="23"/>
  <c r="E265" i="23"/>
  <c r="G262" i="23"/>
  <c r="F262" i="23"/>
  <c r="E262" i="23"/>
  <c r="G260" i="23"/>
  <c r="F260" i="23"/>
  <c r="E260" i="23"/>
  <c r="G258" i="23"/>
  <c r="F258" i="23"/>
  <c r="E258" i="23"/>
  <c r="G256" i="23"/>
  <c r="F256" i="23"/>
  <c r="E256" i="23"/>
  <c r="G254" i="23"/>
  <c r="F254" i="23"/>
  <c r="E254" i="23"/>
  <c r="G252" i="23"/>
  <c r="F252" i="23"/>
  <c r="E252" i="23"/>
  <c r="G249" i="23"/>
  <c r="F249" i="23"/>
  <c r="E249" i="23"/>
  <c r="G246" i="23"/>
  <c r="F246" i="23"/>
  <c r="E246" i="23"/>
  <c r="G244" i="23"/>
  <c r="F244" i="23"/>
  <c r="E244" i="23"/>
  <c r="G242" i="23"/>
  <c r="F242" i="23"/>
  <c r="E242" i="23"/>
  <c r="G237" i="23"/>
  <c r="F237" i="23"/>
  <c r="E237" i="23"/>
  <c r="G234" i="23"/>
  <c r="F234" i="23"/>
  <c r="E234" i="23"/>
  <c r="G232" i="23"/>
  <c r="F232" i="23"/>
  <c r="E232" i="23"/>
  <c r="G230" i="23"/>
  <c r="F230" i="23"/>
  <c r="E230" i="23"/>
  <c r="G228" i="23"/>
  <c r="F228" i="23"/>
  <c r="E228" i="23"/>
  <c r="G225" i="23"/>
  <c r="F225" i="23"/>
  <c r="E225" i="23"/>
  <c r="G223" i="23"/>
  <c r="F223" i="23"/>
  <c r="E223" i="23"/>
  <c r="G221" i="23"/>
  <c r="F221" i="23"/>
  <c r="E221" i="23"/>
  <c r="G218" i="23"/>
  <c r="F218" i="23"/>
  <c r="E218" i="23"/>
  <c r="G216" i="23"/>
  <c r="F216" i="23"/>
  <c r="E216" i="23"/>
  <c r="G213" i="23"/>
  <c r="F213" i="23"/>
  <c r="E213" i="23"/>
  <c r="G211" i="23"/>
  <c r="F211" i="23"/>
  <c r="E211" i="23"/>
  <c r="G209" i="23"/>
  <c r="F209" i="23"/>
  <c r="E209" i="23"/>
  <c r="G205" i="23"/>
  <c r="F205" i="23"/>
  <c r="E205" i="23"/>
  <c r="G202" i="23"/>
  <c r="F202" i="23"/>
  <c r="E202" i="23"/>
  <c r="G199" i="23"/>
  <c r="F199" i="23"/>
  <c r="E199" i="23"/>
  <c r="G197" i="23"/>
  <c r="F197" i="23"/>
  <c r="E197" i="23"/>
  <c r="G195" i="23"/>
  <c r="F195" i="23"/>
  <c r="E195" i="23"/>
  <c r="G191" i="23"/>
  <c r="F191" i="23"/>
  <c r="E191" i="23"/>
  <c r="G183" i="23"/>
  <c r="F183" i="23"/>
  <c r="E183" i="23"/>
  <c r="G181" i="23"/>
  <c r="F181" i="23"/>
  <c r="E181" i="23"/>
  <c r="G178" i="23"/>
  <c r="F178" i="23"/>
  <c r="E178" i="23"/>
  <c r="G167" i="23"/>
  <c r="F167" i="23"/>
  <c r="E167" i="23"/>
  <c r="G164" i="23"/>
  <c r="F164" i="23"/>
  <c r="E164" i="23"/>
  <c r="G160" i="23"/>
  <c r="F160" i="23"/>
  <c r="E160" i="23"/>
  <c r="G158" i="23"/>
  <c r="F158" i="23"/>
  <c r="E158" i="23"/>
  <c r="G151" i="23"/>
  <c r="F151" i="23"/>
  <c r="E151" i="23"/>
  <c r="G147" i="23"/>
  <c r="F147" i="23"/>
  <c r="E147" i="23"/>
  <c r="G143" i="23"/>
  <c r="F143" i="23"/>
  <c r="E143" i="23"/>
  <c r="G139" i="23"/>
  <c r="F139" i="23"/>
  <c r="E139" i="23"/>
  <c r="G136" i="23"/>
  <c r="F136" i="23"/>
  <c r="E136" i="23"/>
  <c r="G131" i="23"/>
  <c r="F131" i="23"/>
  <c r="E131" i="23"/>
  <c r="G126" i="23"/>
  <c r="F126" i="23"/>
  <c r="E126" i="23"/>
  <c r="G122" i="23"/>
  <c r="F122" i="23"/>
  <c r="E122" i="23"/>
  <c r="G120" i="23"/>
  <c r="F120" i="23"/>
  <c r="E120" i="23"/>
  <c r="G115" i="23"/>
  <c r="F115" i="23"/>
  <c r="E115" i="23"/>
  <c r="G113" i="23"/>
  <c r="F113" i="23"/>
  <c r="E113" i="23"/>
  <c r="G108" i="23"/>
  <c r="F108" i="23"/>
  <c r="E108" i="23"/>
  <c r="G103" i="23"/>
  <c r="F103" i="23"/>
  <c r="E103" i="23"/>
  <c r="G101" i="23"/>
  <c r="F101" i="23"/>
  <c r="E101" i="23"/>
  <c r="G95" i="23"/>
  <c r="F95" i="23"/>
  <c r="E95" i="23"/>
  <c r="G89" i="23"/>
  <c r="F89" i="23"/>
  <c r="E89" i="23"/>
  <c r="G79" i="23"/>
  <c r="F79" i="23"/>
  <c r="E79" i="23"/>
  <c r="G77" i="23"/>
  <c r="F77" i="23"/>
  <c r="E77" i="23"/>
  <c r="G71" i="23"/>
  <c r="F71" i="23"/>
  <c r="E71" i="23"/>
  <c r="G66" i="23"/>
  <c r="F66" i="23"/>
  <c r="E66" i="23"/>
  <c r="G59" i="23"/>
  <c r="F59" i="23"/>
  <c r="E59" i="23"/>
  <c r="G56" i="23"/>
  <c r="F56" i="23"/>
  <c r="E56" i="23"/>
  <c r="G51" i="23"/>
  <c r="F51" i="23"/>
  <c r="E51" i="23"/>
  <c r="G46" i="23"/>
  <c r="F46" i="23"/>
  <c r="E46" i="23"/>
  <c r="G38" i="23"/>
  <c r="F38" i="23"/>
  <c r="E38" i="23"/>
  <c r="G24" i="23"/>
  <c r="F24" i="23"/>
  <c r="E24" i="23"/>
  <c r="G15" i="23"/>
  <c r="F15" i="23"/>
  <c r="E15" i="23"/>
  <c r="F12" i="16"/>
  <c r="F15" i="16"/>
  <c r="F14" i="16"/>
  <c r="F13" i="16"/>
  <c r="G339" i="23" l="1"/>
  <c r="F339" i="23"/>
  <c r="E339" i="23"/>
  <c r="F11" i="16"/>
  <c r="F10" i="16"/>
  <c r="F9" i="16"/>
  <c r="F8" i="16"/>
  <c r="F7" i="16"/>
  <c r="F6" i="16"/>
  <c r="F5" i="16"/>
  <c r="F4" i="16"/>
  <c r="F4" i="1"/>
  <c r="F16" i="16" l="1"/>
  <c r="F15" i="1"/>
  <c r="F13" i="1"/>
  <c r="F12" i="1"/>
  <c r="F10" i="1"/>
  <c r="F9" i="1"/>
  <c r="F8" i="1"/>
  <c r="F7" i="1"/>
  <c r="F6" i="1"/>
  <c r="F5" i="1" l="1"/>
  <c r="F11" i="1"/>
  <c r="F14" i="1" l="1"/>
  <c r="F16" i="1" s="1"/>
</calcChain>
</file>

<file path=xl/sharedStrings.xml><?xml version="1.0" encoding="utf-8"?>
<sst xmlns="http://schemas.openxmlformats.org/spreadsheetml/2006/main" count="1126" uniqueCount="413">
  <si>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</si>
  <si>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</si>
  <si>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</si>
  <si>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</si>
  <si>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</si>
  <si>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</si>
  <si>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</si>
  <si>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</si>
  <si>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</si>
  <si>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</si>
  <si>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</si>
  <si>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</si>
  <si>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</si>
  <si>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</si>
  <si>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</si>
  <si>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</si>
  <si>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</si>
  <si>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</si>
  <si>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</si>
  <si>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</si>
  <si>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</si>
  <si>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</si>
  <si>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</si>
  <si>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</si>
  <si>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</si>
  <si>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</si>
  <si>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</si>
  <si>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</si>
  <si>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</si>
  <si>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</si>
  <si>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</si>
  <si>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</si>
  <si>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</si>
  <si>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</si>
  <si>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</si>
  <si>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</si>
  <si>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</si>
  <si>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</si>
  <si>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</si>
  <si>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</si>
  <si>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</si>
  <si>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</si>
  <si>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</si>
  <si>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</si>
  <si>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</si>
  <si>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</si>
  <si>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</si>
  <si>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</si>
  <si>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</si>
  <si>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</si>
  <si>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</si>
  <si>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</si>
  <si>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SAN PABLO</t>
  </si>
  <si>
    <t>BRASIL</t>
  </si>
  <si>
    <t>Total SAN PABLO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</si>
  <si>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</si>
  <si>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</si>
  <si>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</si>
  <si>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</si>
  <si>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</si>
  <si>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</si>
  <si>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</si>
  <si>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</si>
  <si>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</si>
  <si>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</si>
  <si>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</si>
  <si>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</si>
  <si>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</si>
  <si>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</si>
  <si>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</si>
  <si>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</si>
  <si>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</si>
  <si>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</si>
  <si>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</si>
  <si>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</si>
  <si>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</si>
  <si>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</si>
  <si>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</si>
  <si>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</si>
  <si>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</si>
  <si>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</si>
  <si>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</si>
  <si>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</si>
  <si>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</si>
  <si>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</si>
  <si>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</si>
  <si>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</si>
  <si>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</si>
  <si>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</si>
  <si>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</si>
  <si>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</si>
  <si>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</si>
  <si>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</si>
  <si>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</si>
  <si>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BOLIVIA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</si>
  <si>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</si>
  <si>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</si>
  <si>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</si>
  <si>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</si>
  <si>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</si>
  <si>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</si>
  <si>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</si>
  <si>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</si>
  <si>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ARGENTINA</t>
  </si>
  <si>
    <t>RIO DE JANEIRO</t>
  </si>
  <si>
    <t>Total RIO DE JANEIRO</t>
  </si>
  <si>
    <t>HOUSTON</t>
  </si>
  <si>
    <t>Total HOUSTON</t>
  </si>
  <si>
    <t>CARACAS</t>
  </si>
  <si>
    <t>VENEZUELA</t>
  </si>
  <si>
    <t>Total CARACAS</t>
  </si>
  <si>
    <t>BANGKOK</t>
  </si>
  <si>
    <t>TAILANDIA</t>
  </si>
  <si>
    <t>Total BANGKOK</t>
  </si>
  <si>
    <t>JOHANNESBURGO</t>
  </si>
  <si>
    <t>SUDAFRICA</t>
  </si>
  <si>
    <t>Total JOHANNESBURGO</t>
  </si>
  <si>
    <t>SUIZA</t>
  </si>
  <si>
    <t>VIETNAM</t>
  </si>
  <si>
    <t>LA PAZ</t>
  </si>
  <si>
    <t>Total LA PAZ</t>
  </si>
  <si>
    <t>MELBOURNE</t>
  </si>
  <si>
    <t>Total MELBOURNE</t>
  </si>
  <si>
    <t>SAN FRANCISCO</t>
  </si>
  <si>
    <t>Total SAN FRANCISCO</t>
  </si>
  <si>
    <t>BRUSELAS</t>
  </si>
  <si>
    <t>BELGICA</t>
  </si>
  <si>
    <t>Total BRUSELAS</t>
  </si>
  <si>
    <t>SAIGON</t>
  </si>
  <si>
    <t>Total SAIGON</t>
  </si>
  <si>
    <t>SALVADOR</t>
  </si>
  <si>
    <t>Total SALVADOR</t>
  </si>
  <si>
    <t>BARCELONA</t>
  </si>
  <si>
    <t>Total BARCELONA</t>
  </si>
  <si>
    <t>CHICAGO</t>
  </si>
  <si>
    <t>Total CHICAGO</t>
  </si>
  <si>
    <t>INCHON</t>
  </si>
  <si>
    <t>COREA REPUBLICANA</t>
  </si>
  <si>
    <t>Total INCHON</t>
  </si>
  <si>
    <t>LA HABANA</t>
  </si>
  <si>
    <t>CUBA</t>
  </si>
  <si>
    <t>Total LA HABANA</t>
  </si>
  <si>
    <t>CANCUN</t>
  </si>
  <si>
    <t>Total CANCUN</t>
  </si>
  <si>
    <t>RECIFE</t>
  </si>
  <si>
    <t>Total RECIFE</t>
  </si>
  <si>
    <t>KABUL</t>
  </si>
  <si>
    <t>AFGHANISTAN</t>
  </si>
  <si>
    <t>Total KABUL</t>
  </si>
  <si>
    <t>TRANSITO</t>
  </si>
  <si>
    <t>Total TRANSITO</t>
  </si>
  <si>
    <t>AMS</t>
  </si>
  <si>
    <t>ASU</t>
  </si>
  <si>
    <t>ATL</t>
  </si>
  <si>
    <t>AUK</t>
  </si>
  <si>
    <t>BKK</t>
  </si>
  <si>
    <t>BCN</t>
  </si>
  <si>
    <t>BOG</t>
  </si>
  <si>
    <t>BNE</t>
  </si>
  <si>
    <t>BRISBANE</t>
  </si>
  <si>
    <t>Total BRISBANE</t>
  </si>
  <si>
    <t>BRU</t>
  </si>
  <si>
    <t>CUN</t>
  </si>
  <si>
    <t>CCS</t>
  </si>
  <si>
    <t>CHI</t>
  </si>
  <si>
    <t>CWB</t>
  </si>
  <si>
    <t>CURITIBA</t>
  </si>
  <si>
    <t>Total CURITIBA</t>
  </si>
  <si>
    <t>DFW</t>
  </si>
  <si>
    <t>DOH</t>
  </si>
  <si>
    <t>DXB</t>
  </si>
  <si>
    <t>IST</t>
  </si>
  <si>
    <t>FRA</t>
  </si>
  <si>
    <t>HKG</t>
  </si>
  <si>
    <t>HOU</t>
  </si>
  <si>
    <t>ICN</t>
  </si>
  <si>
    <t>JNB</t>
  </si>
  <si>
    <t>KBL</t>
  </si>
  <si>
    <t>HAV</t>
  </si>
  <si>
    <t>LPB</t>
  </si>
  <si>
    <t>LIM</t>
  </si>
  <si>
    <t>LHR</t>
  </si>
  <si>
    <t>LAX</t>
  </si>
  <si>
    <t>MAD</t>
  </si>
  <si>
    <t>MEL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</si>
  <si>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</si>
  <si>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</si>
  <si>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</si>
  <si>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</si>
  <si>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</si>
  <si>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</si>
  <si>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</si>
  <si>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</si>
  <si>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</si>
  <si>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</si>
  <si>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</si>
  <si>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SGN</t>
  </si>
  <si>
    <t>SSA</t>
  </si>
  <si>
    <t>SFO</t>
  </si>
  <si>
    <t>SJO</t>
  </si>
  <si>
    <t>SAN JOSE</t>
  </si>
  <si>
    <t>COSTA RICA</t>
  </si>
  <si>
    <t>Total SAN JOSE</t>
  </si>
  <si>
    <t>GRU</t>
  </si>
  <si>
    <t>VCP</t>
  </si>
  <si>
    <t>SCL</t>
  </si>
  <si>
    <t>SYD</t>
  </si>
  <si>
    <t>SRZ</t>
  </si>
  <si>
    <t>VVI</t>
  </si>
  <si>
    <t>TLV</t>
  </si>
  <si>
    <t>BRC</t>
  </si>
  <si>
    <t>COR</t>
  </si>
  <si>
    <t>MDZ</t>
  </si>
  <si>
    <t>RGA</t>
  </si>
  <si>
    <t>ROS</t>
  </si>
  <si>
    <t>USH</t>
  </si>
  <si>
    <t>Código</t>
  </si>
  <si>
    <t>Destino</t>
  </si>
  <si>
    <t>País</t>
  </si>
  <si>
    <t>Compañía Aérea</t>
  </si>
  <si>
    <t>Bultos</t>
  </si>
  <si>
    <t>Peso</t>
  </si>
  <si>
    <t>Guía</t>
  </si>
  <si>
    <t>Total AMERICAN AIRLINES</t>
  </si>
  <si>
    <t>Total AEROLINEAS ARGENTINAS S.A.</t>
  </si>
  <si>
    <t>Total LAN AIRLINES SA</t>
  </si>
  <si>
    <t>Total UNITED AIRLINES INC.</t>
  </si>
  <si>
    <t>Total TRANS AMERICAN (TACA)</t>
  </si>
  <si>
    <t>Total AVIANCA</t>
  </si>
  <si>
    <t>Total UPS DE ARGENTINA S.A.</t>
  </si>
  <si>
    <t>Total COPA AIRLINES</t>
  </si>
  <si>
    <t>Total QATAR AIRWAYS</t>
  </si>
  <si>
    <t>Total TURKISH AIRLINES INC.</t>
  </si>
  <si>
    <t>Total GOL LINHAS AEREAS S A</t>
  </si>
  <si>
    <t>Total FLEYTAS EDUARDO ANIBAL</t>
  </si>
  <si>
    <t>NYC</t>
  </si>
  <si>
    <t>Total AIR CANADA</t>
  </si>
  <si>
    <t>Total SKY AIRLINE S.A.</t>
  </si>
  <si>
    <t>Total CHIEMESE S.A.</t>
  </si>
  <si>
    <t>Total AIR CLASS CARGO S.A.</t>
  </si>
  <si>
    <t>Total DHL EXPRESS (ARGENTINA) S.A.</t>
  </si>
  <si>
    <t>Total LUFTHANSA CARGO</t>
  </si>
  <si>
    <t>Total BRITISH AIRWAYS PLC</t>
  </si>
  <si>
    <t>Total SOCIETE AIR FRANCE</t>
  </si>
  <si>
    <t>Total CUBANA DE AVIACION</t>
  </si>
  <si>
    <t>SLC</t>
  </si>
  <si>
    <t>SALT LAKE</t>
  </si>
  <si>
    <t>Total SALT LAKE</t>
  </si>
  <si>
    <t>HAN</t>
  </si>
  <si>
    <t>HANOI</t>
  </si>
  <si>
    <t>Total HANOI</t>
  </si>
  <si>
    <t>MXP</t>
  </si>
  <si>
    <t>MALPENSA</t>
  </si>
  <si>
    <t>Total MALPENSA</t>
  </si>
  <si>
    <t>GYE</t>
  </si>
  <si>
    <t>GUAYAQUIL</t>
  </si>
  <si>
    <t>Total GUAYAQUIL</t>
  </si>
  <si>
    <t>KUL</t>
  </si>
  <si>
    <t>KUALA-LUMPUR</t>
  </si>
  <si>
    <t>MALASIA</t>
  </si>
  <si>
    <t>Total KUALA-LUMPUR</t>
  </si>
  <si>
    <t>MGA</t>
  </si>
  <si>
    <t>MANAGUA</t>
  </si>
  <si>
    <t>NICARAGUA</t>
  </si>
  <si>
    <t>Total MANAGUA</t>
  </si>
  <si>
    <t>GUA</t>
  </si>
  <si>
    <t>GUATEMALA</t>
  </si>
  <si>
    <t>Total GUATEMALA</t>
  </si>
  <si>
    <t>RUH</t>
  </si>
  <si>
    <t>RIAD</t>
  </si>
  <si>
    <t>ARABIA SAUDITA</t>
  </si>
  <si>
    <t>Total RIAD</t>
  </si>
  <si>
    <t>LYS</t>
  </si>
  <si>
    <t>LYON</t>
  </si>
  <si>
    <t>Total LYON</t>
  </si>
  <si>
    <t>CNS</t>
  </si>
  <si>
    <t>CAIRNS</t>
  </si>
  <si>
    <t>Total CAIRNS</t>
  </si>
  <si>
    <t>BUH</t>
  </si>
  <si>
    <t>BUCAREST</t>
  </si>
  <si>
    <t>RUMANIA</t>
  </si>
  <si>
    <t>Total BUCAREST</t>
  </si>
  <si>
    <t>BAH</t>
  </si>
  <si>
    <t>BAHREIN</t>
  </si>
  <si>
    <t>Total BAHREIN</t>
  </si>
  <si>
    <t>ROM</t>
  </si>
  <si>
    <t>IAH</t>
  </si>
  <si>
    <t>LON</t>
  </si>
  <si>
    <t>PAR</t>
  </si>
  <si>
    <t>STA.CRUZ DE SIERRA</t>
  </si>
  <si>
    <t>Total STA.CRUZ DE SIERRA</t>
  </si>
  <si>
    <t>BSL</t>
  </si>
  <si>
    <t>BASLE</t>
  </si>
  <si>
    <t>Total BASLE</t>
  </si>
  <si>
    <t>YUL</t>
  </si>
  <si>
    <t>BHI</t>
  </si>
  <si>
    <t>CRD</t>
  </si>
  <si>
    <t>REL</t>
  </si>
  <si>
    <t>VAL</t>
  </si>
  <si>
    <t>POA</t>
  </si>
  <si>
    <t>PORTO ALEGRE</t>
  </si>
  <si>
    <t>Total PORTO ALEGRE</t>
  </si>
  <si>
    <t>DUB</t>
  </si>
  <si>
    <t>DUBLIN</t>
  </si>
  <si>
    <t>IRLANDA</t>
  </si>
  <si>
    <t>Total DUBLIN</t>
  </si>
  <si>
    <t>ARN</t>
  </si>
  <si>
    <t>ESTOCOLMO</t>
  </si>
  <si>
    <t>SUECIA</t>
  </si>
  <si>
    <t>Total ESTOCOLMO</t>
  </si>
  <si>
    <t>VIE</t>
  </si>
  <si>
    <t>VIENA</t>
  </si>
  <si>
    <t>AUSTRIA</t>
  </si>
  <si>
    <t>Total VIENA</t>
  </si>
  <si>
    <t>DUS</t>
  </si>
  <si>
    <t>DUSELDORFF</t>
  </si>
  <si>
    <t>Total DUSELDORFF</t>
  </si>
  <si>
    <t>MPL</t>
  </si>
  <si>
    <t>MONTPELLIER</t>
  </si>
  <si>
    <t>Total MONTPELLIER</t>
  </si>
  <si>
    <t>WAS</t>
  </si>
  <si>
    <t>WASHINGTON</t>
  </si>
  <si>
    <t>Total WASHINGTON</t>
  </si>
  <si>
    <t>BUD</t>
  </si>
  <si>
    <t>BUDAPEST</t>
  </si>
  <si>
    <t>HUNGRIA</t>
  </si>
  <si>
    <t>Total BUDAPEST</t>
  </si>
  <si>
    <t>KBP</t>
  </si>
  <si>
    <t>KIEV</t>
  </si>
  <si>
    <t>UCRANIA</t>
  </si>
  <si>
    <t>Total KIEV</t>
  </si>
  <si>
    <t>VKO</t>
  </si>
  <si>
    <t>VNUKOVO (MOSCU)</t>
  </si>
  <si>
    <t>FEDERACION RUSIA</t>
  </si>
  <si>
    <t>Total VNUKOVO (MOSCU)</t>
  </si>
  <si>
    <t>SIN</t>
  </si>
  <si>
    <t>SINGAPUR</t>
  </si>
  <si>
    <t>Total SINGAPUR</t>
  </si>
  <si>
    <t>OHD</t>
  </si>
  <si>
    <t>OHRID</t>
  </si>
  <si>
    <t>MACEDONIA</t>
  </si>
  <si>
    <t>Total OHRID</t>
  </si>
  <si>
    <t>SVO</t>
  </si>
  <si>
    <t>SEVILLA</t>
  </si>
  <si>
    <t>Total SEVILLA</t>
  </si>
  <si>
    <t>TUR</t>
  </si>
  <si>
    <t>TURKU</t>
  </si>
  <si>
    <t>FINLANDIA</t>
  </si>
  <si>
    <t>Total TURKU</t>
  </si>
  <si>
    <t>SDQ</t>
  </si>
  <si>
    <t>LPA</t>
  </si>
  <si>
    <t>LAS PALMAS</t>
  </si>
  <si>
    <t>Total LAS PALMAS</t>
  </si>
  <si>
    <t>BSB</t>
  </si>
  <si>
    <t>BRASILIA</t>
  </si>
  <si>
    <t>Total BRASILIA</t>
  </si>
  <si>
    <t>PER</t>
  </si>
  <si>
    <t>PERTH WA AU</t>
  </si>
  <si>
    <t>Total PERTH WA AU</t>
  </si>
  <si>
    <t>SAN</t>
  </si>
  <si>
    <t>SAN DIEGO</t>
  </si>
  <si>
    <t>Total SAN DIEGO</t>
  </si>
  <si>
    <t>BGW</t>
  </si>
  <si>
    <t>BAGDAD</t>
  </si>
  <si>
    <t>IRAK</t>
  </si>
  <si>
    <t>Total BAGDAD</t>
  </si>
  <si>
    <t>MNL</t>
  </si>
  <si>
    <t>MANILA</t>
  </si>
  <si>
    <t>FILIPINAS</t>
  </si>
  <si>
    <t>Total MANILA</t>
  </si>
  <si>
    <t>NUE</t>
  </si>
  <si>
    <t>NUREMBERG</t>
  </si>
  <si>
    <t>Total NUREMBERG</t>
  </si>
  <si>
    <t>CMN</t>
  </si>
  <si>
    <t>CASA BLANCA</t>
  </si>
  <si>
    <t>MARRUECOS</t>
  </si>
  <si>
    <t>Total CASA BLANCA</t>
  </si>
  <si>
    <t>FLN</t>
  </si>
  <si>
    <t>FLORIANOPOLIS</t>
  </si>
  <si>
    <t>Total FLORIANOPOLIS</t>
  </si>
  <si>
    <t>TGU</t>
  </si>
  <si>
    <t>TEGUCIGALPA</t>
  </si>
  <si>
    <t>HONDURAS</t>
  </si>
  <si>
    <t>Total TEGUCIGALPA</t>
  </si>
  <si>
    <t>BIO</t>
  </si>
  <si>
    <t>BILBAO</t>
  </si>
  <si>
    <t>Total BILBAO</t>
  </si>
  <si>
    <t>TJA</t>
  </si>
  <si>
    <t>TARIJA</t>
  </si>
  <si>
    <t>Total TARIJA</t>
  </si>
  <si>
    <t>CLO</t>
  </si>
  <si>
    <t>CALI</t>
  </si>
  <si>
    <t>Total CALI</t>
  </si>
  <si>
    <t>MEM</t>
  </si>
  <si>
    <t>MEMPHIS</t>
  </si>
  <si>
    <t>Total MEMPHIS</t>
  </si>
  <si>
    <t>WLG</t>
  </si>
  <si>
    <t>WELLINGTON</t>
  </si>
  <si>
    <t>Total WELLINGTON</t>
  </si>
  <si>
    <t>SAP</t>
  </si>
  <si>
    <t>SAN PEDRO SUL</t>
  </si>
  <si>
    <t>Total SAN PEDRO SUL</t>
  </si>
  <si>
    <t>TOTAL GENERAL</t>
  </si>
  <si>
    <t xml:space="preserve">Total AIR NEW ZEALAND </t>
  </si>
  <si>
    <t xml:space="preserve">Total K.L.M. </t>
  </si>
  <si>
    <t xml:space="preserve">Total IBERIA </t>
  </si>
  <si>
    <t>Total BOA</t>
  </si>
  <si>
    <t xml:space="preserve">Total ALITALIA </t>
  </si>
  <si>
    <t xml:space="preserve">Total DELTA </t>
  </si>
  <si>
    <t xml:space="preserve">Total AIR EUROPA </t>
  </si>
  <si>
    <t>Total FEDEX</t>
  </si>
  <si>
    <t xml:space="preserve">Total EMIRATES </t>
  </si>
  <si>
    <t>Total PRODEXPO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</si>
</sst>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164" fontId="0" fillId="0" borderId="0" xfId="2" applyNumberFormat="1" applyFont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/>
    </xf>
    <xf numFmtId="164" fontId="8" fillId="5" borderId="24" xfId="2" applyNumberFormat="1" applyFont="1" applyFill="1" applyBorder="1" applyAlignment="1">
      <alignment horizontal="center"/>
    </xf>
    <xf numFmtId="0" fontId="8" fillId="6" borderId="24" xfId="0" applyFont="1" applyFill="1" applyBorder="1"/>
    <xf numFmtId="0" fontId="0" fillId="6" borderId="24" xfId="0" applyFill="1" applyBorder="1"/>
    <xf numFmtId="164" fontId="0" fillId="6" borderId="24" xfId="2" applyNumberFormat="1" applyFont="1" applyFill="1" applyBorder="1"/>
    <xf numFmtId="0" fontId="9" fillId="7" borderId="25" xfId="0" applyFont="1" applyFill="1" applyBorder="1"/>
    <xf numFmtId="164" fontId="9" fillId="7" borderId="25" xfId="2" applyNumberFormat="1" applyFont="1" applyFill="1" applyBorder="1"/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02808"/>
        <c:axId val="216534448"/>
      </c:lineChart>
      <c:catAx>
        <c:axId val="21630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16534448"/>
        <c:crosses val="autoZero"/>
        <c:auto val="1"/>
        <c:lblAlgn val="ctr"/>
        <c:lblOffset val="100"/>
        <c:noMultiLvlLbl val="0"/>
      </c:catAx>
      <c:valAx>
        <c:axId val="216534448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16302808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86144"/>
        <c:axId val="216950848"/>
      </c:lineChart>
      <c:catAx>
        <c:axId val="2162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16950848"/>
        <c:crosses val="autoZero"/>
        <c:auto val="1"/>
        <c:lblAlgn val="ctr"/>
        <c:lblOffset val="100"/>
        <c:noMultiLvlLbl val="0"/>
      </c:catAx>
      <c:valAx>
        <c:axId val="21695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1628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93640"/>
        <c:axId val="216644552"/>
      </c:lineChart>
      <c:catAx>
        <c:axId val="21689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6644552"/>
        <c:crosses val="autoZero"/>
        <c:auto val="1"/>
        <c:lblAlgn val="ctr"/>
        <c:lblOffset val="100"/>
        <c:noMultiLvlLbl val="0"/>
      </c:catAx>
      <c:valAx>
        <c:axId val="21664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689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4">
          <cell r="H4">
            <v>14711</v>
          </cell>
        </row>
        <row r="18">
          <cell r="H18">
            <v>7560.1688759999979</v>
          </cell>
        </row>
        <row r="19">
          <cell r="H19">
            <v>7288.7178669999994</v>
          </cell>
        </row>
        <row r="20">
          <cell r="H20">
            <v>8218.2198800000006</v>
          </cell>
        </row>
        <row r="21">
          <cell r="H21">
            <v>7859.3304239999989</v>
          </cell>
        </row>
        <row r="22">
          <cell r="H22">
            <v>8717.3265800000027</v>
          </cell>
        </row>
        <row r="23">
          <cell r="H23">
            <v>8953.0105519999961</v>
          </cell>
        </row>
        <row r="24">
          <cell r="H24">
            <v>9694.9873189999962</v>
          </cell>
        </row>
        <row r="25">
          <cell r="H25">
            <v>10031.315034000005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6869.2938200000008</v>
          </cell>
        </row>
        <row r="35">
          <cell r="H35">
            <v>7397.9992499999998</v>
          </cell>
        </row>
        <row r="36">
          <cell r="H36">
            <v>8507.6260199999997</v>
          </cell>
        </row>
        <row r="37">
          <cell r="H37">
            <v>7094.7024190000002</v>
          </cell>
        </row>
        <row r="38">
          <cell r="H38">
            <v>7456.6276410000009</v>
          </cell>
        </row>
        <row r="39">
          <cell r="H39">
            <v>6683.2576499999996</v>
          </cell>
        </row>
        <row r="40">
          <cell r="H40">
            <v>7003.1070449999997</v>
          </cell>
        </row>
        <row r="41">
          <cell r="H41">
            <v>6813.1688999999997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H14" sqref="H14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3" t="s">
        <v>0</v>
      </c>
      <c r="B1" s="64"/>
      <c r="C1" s="64"/>
      <c r="D1" s="64"/>
      <c r="E1" s="64"/>
      <c r="F1" s="65"/>
      <c r="G1" s="47"/>
    </row>
    <row r="2" spans="1:7" ht="15.75" customHeight="1" thickBot="1" x14ac:dyDescent="0.3">
      <c r="A2" s="66"/>
      <c r="B2" s="67"/>
      <c r="C2" s="67"/>
      <c r="D2" s="67"/>
      <c r="E2" s="67"/>
      <c r="F2" s="68"/>
      <c r="G2" s="47"/>
    </row>
    <row r="3" spans="1:7" ht="15.75" thickBot="1" x14ac:dyDescent="0.3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 x14ac:dyDescent="0.25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 x14ac:dyDescent="0.25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>
        <f>+'[1]Mensual 2017'!$H$19</f>
        <v>7288.7178669999994</v>
      </c>
    </row>
    <row r="6" spans="1:7" x14ac:dyDescent="0.25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8218.2198800000006</v>
      </c>
    </row>
    <row r="7" spans="1:7" x14ac:dyDescent="0.25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7859.3304239999989</v>
      </c>
    </row>
    <row r="8" spans="1:7" x14ac:dyDescent="0.25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8717.3265800000027</v>
      </c>
    </row>
    <row r="9" spans="1:7" x14ac:dyDescent="0.25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8953.0105519999961</v>
      </c>
    </row>
    <row r="10" spans="1:7" x14ac:dyDescent="0.25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9694.9873189999962</v>
      </c>
    </row>
    <row r="11" spans="1:7" x14ac:dyDescent="0.25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10031.315034000005</v>
      </c>
    </row>
    <row r="12" spans="1:7" x14ac:dyDescent="0.25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0</v>
      </c>
    </row>
    <row r="13" spans="1:7" x14ac:dyDescent="0.25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0</v>
      </c>
    </row>
    <row r="14" spans="1:7" x14ac:dyDescent="0.25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0</v>
      </c>
    </row>
    <row r="15" spans="1:7" ht="15.75" thickBot="1" x14ac:dyDescent="0.3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0</v>
      </c>
    </row>
    <row r="16" spans="1:7" ht="15.75" thickBot="1" x14ac:dyDescent="0.3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68323.076531999992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topLeftCell="A4" workbookViewId="0">
      <selection activeCell="F12" sqref="F12"/>
    </sheetView>
  </sheetViews>
  <sheetFormatPr baseColWidth="10" defaultRowHeight="15" x14ac:dyDescent="0.25"/>
  <sheetData>
    <row r="1" spans="1:6" x14ac:dyDescent="0.25">
      <c r="A1" s="69" t="s">
        <v>15</v>
      </c>
      <c r="B1" s="70"/>
      <c r="C1" s="70"/>
      <c r="D1" s="70"/>
      <c r="E1" s="70"/>
      <c r="F1" s="71"/>
    </row>
    <row r="2" spans="1:6" ht="15.75" thickBot="1" x14ac:dyDescent="0.3">
      <c r="A2" s="72"/>
      <c r="B2" s="73"/>
      <c r="C2" s="73"/>
      <c r="D2" s="73"/>
      <c r="E2" s="73"/>
      <c r="F2" s="74"/>
    </row>
    <row r="3" spans="1:6" ht="15.75" thickBot="1" x14ac:dyDescent="0.3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 x14ac:dyDescent="0.25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 x14ac:dyDescent="0.25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>
        <f>+'[1]Mensual 2017'!$H$35</f>
        <v>7397.9992499999998</v>
      </c>
    </row>
    <row r="6" spans="1:6" x14ac:dyDescent="0.25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8507.6260199999997</v>
      </c>
    </row>
    <row r="7" spans="1:6" x14ac:dyDescent="0.25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7094.7024190000002</v>
      </c>
    </row>
    <row r="8" spans="1:6" x14ac:dyDescent="0.25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7456.6276410000009</v>
      </c>
    </row>
    <row r="9" spans="1:6" x14ac:dyDescent="0.25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6683.2576499999996</v>
      </c>
    </row>
    <row r="10" spans="1:6" x14ac:dyDescent="0.25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7003.1070449999997</v>
      </c>
    </row>
    <row r="11" spans="1:6" x14ac:dyDescent="0.25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6813.1688999999997</v>
      </c>
    </row>
    <row r="12" spans="1:6" x14ac:dyDescent="0.25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2017'!$H$42</f>
        <v>0</v>
      </c>
    </row>
    <row r="13" spans="1:6" x14ac:dyDescent="0.25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2017'!$H$43</f>
        <v>0</v>
      </c>
    </row>
    <row r="14" spans="1:6" x14ac:dyDescent="0.25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2017'!$H$44</f>
        <v>0</v>
      </c>
    </row>
    <row r="15" spans="1:6" ht="15.75" thickBot="1" x14ac:dyDescent="0.3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2017'!$H$45</f>
        <v>0</v>
      </c>
    </row>
    <row r="16" spans="1:6" ht="15.75" thickBot="1" x14ac:dyDescent="0.3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57825.782744999997</v>
      </c>
    </row>
  </sheetData>
  <mergeCells count="1">
    <mergeCell ref="A1:F2"/>
  </mergeCells>
  <pageMargins left="0.25" right="0.25" top="0.75" bottom="0.75" header="0.3" footer="0.3"/>
  <pageSetup orientation="portrait" r:id="rId1"/>
  <ignoredErrors>
    <ignoredError sqref="F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J12" sqref="J12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4" t="s">
        <v>16</v>
      </c>
      <c r="B2" s="84" t="s">
        <v>17</v>
      </c>
      <c r="C2" s="75" t="s">
        <v>18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4" ht="16.5" thickBot="1" x14ac:dyDescent="0.35">
      <c r="A3" s="85"/>
      <c r="B3" s="85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8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4" ht="16.5" thickBot="1" x14ac:dyDescent="0.35">
      <c r="A5" s="79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4" ht="15.75" x14ac:dyDescent="0.3">
      <c r="A6" s="78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4" ht="16.5" thickBot="1" x14ac:dyDescent="0.35">
      <c r="A7" s="79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4" ht="15.75" x14ac:dyDescent="0.3">
      <c r="A8" s="78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4" ht="16.5" thickBot="1" x14ac:dyDescent="0.35">
      <c r="A9" s="79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4" ht="15.75" x14ac:dyDescent="0.3">
      <c r="A10" s="82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4" ht="16.5" thickBot="1" x14ac:dyDescent="0.35">
      <c r="A11" s="83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4" ht="15.75" x14ac:dyDescent="0.3">
      <c r="A12" s="80">
        <v>2017</v>
      </c>
      <c r="B12" s="45" t="s">
        <v>19</v>
      </c>
      <c r="C12" s="48">
        <v>2676</v>
      </c>
      <c r="D12" s="49">
        <v>3855</v>
      </c>
      <c r="E12" s="49">
        <v>5101</v>
      </c>
      <c r="F12" s="49">
        <v>4269</v>
      </c>
      <c r="G12" s="49">
        <v>4096</v>
      </c>
      <c r="H12" s="49">
        <v>3716</v>
      </c>
      <c r="I12" s="49">
        <v>3323</v>
      </c>
      <c r="J12" s="49">
        <v>3368</v>
      </c>
      <c r="K12" s="49"/>
      <c r="L12" s="49"/>
      <c r="M12" s="49"/>
      <c r="N12" s="50"/>
    </row>
    <row r="13" spans="1:14" ht="16.5" thickBot="1" x14ac:dyDescent="0.35">
      <c r="A13" s="81"/>
      <c r="B13" s="46" t="s">
        <v>20</v>
      </c>
      <c r="C13" s="51">
        <v>4193</v>
      </c>
      <c r="D13" s="52">
        <v>3543</v>
      </c>
      <c r="E13" s="52">
        <v>3406</v>
      </c>
      <c r="F13" s="52">
        <v>2825</v>
      </c>
      <c r="G13" s="52">
        <v>3360</v>
      </c>
      <c r="H13" s="52">
        <v>2967</v>
      </c>
      <c r="I13" s="52">
        <v>3680</v>
      </c>
      <c r="J13" s="52">
        <v>3445</v>
      </c>
      <c r="K13" s="52"/>
      <c r="L13" s="52"/>
      <c r="M13" s="52"/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9"/>
  <sheetViews>
    <sheetView tabSelected="1" topLeftCell="A80" workbookViewId="0">
      <selection activeCell="A98" sqref="A98"/>
    </sheetView>
  </sheetViews>
  <sheetFormatPr baseColWidth="10" defaultRowHeight="15" outlineLevelRow="2" x14ac:dyDescent="0.25"/>
  <cols>
    <col min="2" max="2" width="24.28515625" bestFit="1" customWidth="1"/>
    <col min="3" max="3" width="23.42578125" bestFit="1" customWidth="1"/>
    <col min="4" max="4" width="33.85546875" bestFit="1" customWidth="1"/>
    <col min="5" max="5" width="11.5703125" style="62" bestFit="1" customWidth="1"/>
    <col min="6" max="6" width="12.5703125" style="62" bestFit="1" customWidth="1"/>
    <col min="7" max="7" width="11.5703125" style="62" bestFit="1" customWidth="1"/>
    <col min="258" max="258" width="24.28515625" bestFit="1" customWidth="1"/>
    <col min="260" max="260" width="55.42578125" bestFit="1" customWidth="1"/>
    <col min="514" max="514" width="24.28515625" bestFit="1" customWidth="1"/>
    <col min="516" max="516" width="55.42578125" bestFit="1" customWidth="1"/>
    <col min="770" max="770" width="24.28515625" bestFit="1" customWidth="1"/>
    <col min="772" max="772" width="55.42578125" bestFit="1" customWidth="1"/>
    <col min="1026" max="1026" width="24.28515625" bestFit="1" customWidth="1"/>
    <col min="1028" max="1028" width="55.42578125" bestFit="1" customWidth="1"/>
    <col min="1282" max="1282" width="24.28515625" bestFit="1" customWidth="1"/>
    <col min="1284" max="1284" width="55.42578125" bestFit="1" customWidth="1"/>
    <col min="1538" max="1538" width="24.28515625" bestFit="1" customWidth="1"/>
    <col min="1540" max="1540" width="55.42578125" bestFit="1" customWidth="1"/>
    <col min="1794" max="1794" width="24.28515625" bestFit="1" customWidth="1"/>
    <col min="1796" max="1796" width="55.42578125" bestFit="1" customWidth="1"/>
    <col min="2050" max="2050" width="24.28515625" bestFit="1" customWidth="1"/>
    <col min="2052" max="2052" width="55.42578125" bestFit="1" customWidth="1"/>
    <col min="2306" max="2306" width="24.28515625" bestFit="1" customWidth="1"/>
    <col min="2308" max="2308" width="55.42578125" bestFit="1" customWidth="1"/>
    <col min="2562" max="2562" width="24.28515625" bestFit="1" customWidth="1"/>
    <col min="2564" max="2564" width="55.42578125" bestFit="1" customWidth="1"/>
    <col min="2818" max="2818" width="24.28515625" bestFit="1" customWidth="1"/>
    <col min="2820" max="2820" width="55.42578125" bestFit="1" customWidth="1"/>
    <col min="3074" max="3074" width="24.28515625" bestFit="1" customWidth="1"/>
    <col min="3076" max="3076" width="55.42578125" bestFit="1" customWidth="1"/>
    <col min="3330" max="3330" width="24.28515625" bestFit="1" customWidth="1"/>
    <col min="3332" max="3332" width="55.42578125" bestFit="1" customWidth="1"/>
    <col min="3586" max="3586" width="24.28515625" bestFit="1" customWidth="1"/>
    <col min="3588" max="3588" width="55.42578125" bestFit="1" customWidth="1"/>
    <col min="3842" max="3842" width="24.28515625" bestFit="1" customWidth="1"/>
    <col min="3844" max="3844" width="55.42578125" bestFit="1" customWidth="1"/>
    <col min="4098" max="4098" width="24.28515625" bestFit="1" customWidth="1"/>
    <col min="4100" max="4100" width="55.42578125" bestFit="1" customWidth="1"/>
    <col min="4354" max="4354" width="24.28515625" bestFit="1" customWidth="1"/>
    <col min="4356" max="4356" width="55.42578125" bestFit="1" customWidth="1"/>
    <col min="4610" max="4610" width="24.28515625" bestFit="1" customWidth="1"/>
    <col min="4612" max="4612" width="55.42578125" bestFit="1" customWidth="1"/>
    <col min="4866" max="4866" width="24.28515625" bestFit="1" customWidth="1"/>
    <col min="4868" max="4868" width="55.42578125" bestFit="1" customWidth="1"/>
    <col min="5122" max="5122" width="24.28515625" bestFit="1" customWidth="1"/>
    <col min="5124" max="5124" width="55.42578125" bestFit="1" customWidth="1"/>
    <col min="5378" max="5378" width="24.28515625" bestFit="1" customWidth="1"/>
    <col min="5380" max="5380" width="55.42578125" bestFit="1" customWidth="1"/>
    <col min="5634" max="5634" width="24.28515625" bestFit="1" customWidth="1"/>
    <col min="5636" max="5636" width="55.42578125" bestFit="1" customWidth="1"/>
    <col min="5890" max="5890" width="24.28515625" bestFit="1" customWidth="1"/>
    <col min="5892" max="5892" width="55.42578125" bestFit="1" customWidth="1"/>
    <col min="6146" max="6146" width="24.28515625" bestFit="1" customWidth="1"/>
    <col min="6148" max="6148" width="55.42578125" bestFit="1" customWidth="1"/>
    <col min="6402" max="6402" width="24.28515625" bestFit="1" customWidth="1"/>
    <col min="6404" max="6404" width="55.42578125" bestFit="1" customWidth="1"/>
    <col min="6658" max="6658" width="24.28515625" bestFit="1" customWidth="1"/>
    <col min="6660" max="6660" width="55.42578125" bestFit="1" customWidth="1"/>
    <col min="6914" max="6914" width="24.28515625" bestFit="1" customWidth="1"/>
    <col min="6916" max="6916" width="55.42578125" bestFit="1" customWidth="1"/>
    <col min="7170" max="7170" width="24.28515625" bestFit="1" customWidth="1"/>
    <col min="7172" max="7172" width="55.42578125" bestFit="1" customWidth="1"/>
    <col min="7426" max="7426" width="24.28515625" bestFit="1" customWidth="1"/>
    <col min="7428" max="7428" width="55.42578125" bestFit="1" customWidth="1"/>
    <col min="7682" max="7682" width="24.28515625" bestFit="1" customWidth="1"/>
    <col min="7684" max="7684" width="55.42578125" bestFit="1" customWidth="1"/>
    <col min="7938" max="7938" width="24.28515625" bestFit="1" customWidth="1"/>
    <col min="7940" max="7940" width="55.42578125" bestFit="1" customWidth="1"/>
    <col min="8194" max="8194" width="24.28515625" bestFit="1" customWidth="1"/>
    <col min="8196" max="8196" width="55.42578125" bestFit="1" customWidth="1"/>
    <col min="8450" max="8450" width="24.28515625" bestFit="1" customWidth="1"/>
    <col min="8452" max="8452" width="55.42578125" bestFit="1" customWidth="1"/>
    <col min="8706" max="8706" width="24.28515625" bestFit="1" customWidth="1"/>
    <col min="8708" max="8708" width="55.42578125" bestFit="1" customWidth="1"/>
    <col min="8962" max="8962" width="24.28515625" bestFit="1" customWidth="1"/>
    <col min="8964" max="8964" width="55.42578125" bestFit="1" customWidth="1"/>
    <col min="9218" max="9218" width="24.28515625" bestFit="1" customWidth="1"/>
    <col min="9220" max="9220" width="55.42578125" bestFit="1" customWidth="1"/>
    <col min="9474" max="9474" width="24.28515625" bestFit="1" customWidth="1"/>
    <col min="9476" max="9476" width="55.42578125" bestFit="1" customWidth="1"/>
    <col min="9730" max="9730" width="24.28515625" bestFit="1" customWidth="1"/>
    <col min="9732" max="9732" width="55.42578125" bestFit="1" customWidth="1"/>
    <col min="9986" max="9986" width="24.28515625" bestFit="1" customWidth="1"/>
    <col min="9988" max="9988" width="55.42578125" bestFit="1" customWidth="1"/>
    <col min="10242" max="10242" width="24.28515625" bestFit="1" customWidth="1"/>
    <col min="10244" max="10244" width="55.42578125" bestFit="1" customWidth="1"/>
    <col min="10498" max="10498" width="24.28515625" bestFit="1" customWidth="1"/>
    <col min="10500" max="10500" width="55.42578125" bestFit="1" customWidth="1"/>
    <col min="10754" max="10754" width="24.28515625" bestFit="1" customWidth="1"/>
    <col min="10756" max="10756" width="55.42578125" bestFit="1" customWidth="1"/>
    <col min="11010" max="11010" width="24.28515625" bestFit="1" customWidth="1"/>
    <col min="11012" max="11012" width="55.42578125" bestFit="1" customWidth="1"/>
    <col min="11266" max="11266" width="24.28515625" bestFit="1" customWidth="1"/>
    <col min="11268" max="11268" width="55.42578125" bestFit="1" customWidth="1"/>
    <col min="11522" max="11522" width="24.28515625" bestFit="1" customWidth="1"/>
    <col min="11524" max="11524" width="55.42578125" bestFit="1" customWidth="1"/>
    <col min="11778" max="11778" width="24.28515625" bestFit="1" customWidth="1"/>
    <col min="11780" max="11780" width="55.42578125" bestFit="1" customWidth="1"/>
    <col min="12034" max="12034" width="24.28515625" bestFit="1" customWidth="1"/>
    <col min="12036" max="12036" width="55.42578125" bestFit="1" customWidth="1"/>
    <col min="12290" max="12290" width="24.28515625" bestFit="1" customWidth="1"/>
    <col min="12292" max="12292" width="55.42578125" bestFit="1" customWidth="1"/>
    <col min="12546" max="12546" width="24.28515625" bestFit="1" customWidth="1"/>
    <col min="12548" max="12548" width="55.42578125" bestFit="1" customWidth="1"/>
    <col min="12802" max="12802" width="24.28515625" bestFit="1" customWidth="1"/>
    <col min="12804" max="12804" width="55.42578125" bestFit="1" customWidth="1"/>
    <col min="13058" max="13058" width="24.28515625" bestFit="1" customWidth="1"/>
    <col min="13060" max="13060" width="55.42578125" bestFit="1" customWidth="1"/>
    <col min="13314" max="13314" width="24.28515625" bestFit="1" customWidth="1"/>
    <col min="13316" max="13316" width="55.42578125" bestFit="1" customWidth="1"/>
    <col min="13570" max="13570" width="24.28515625" bestFit="1" customWidth="1"/>
    <col min="13572" max="13572" width="55.42578125" bestFit="1" customWidth="1"/>
    <col min="13826" max="13826" width="24.28515625" bestFit="1" customWidth="1"/>
    <col min="13828" max="13828" width="55.42578125" bestFit="1" customWidth="1"/>
    <col min="14082" max="14082" width="24.28515625" bestFit="1" customWidth="1"/>
    <col min="14084" max="14084" width="55.42578125" bestFit="1" customWidth="1"/>
    <col min="14338" max="14338" width="24.28515625" bestFit="1" customWidth="1"/>
    <col min="14340" max="14340" width="55.42578125" bestFit="1" customWidth="1"/>
    <col min="14594" max="14594" width="24.28515625" bestFit="1" customWidth="1"/>
    <col min="14596" max="14596" width="55.42578125" bestFit="1" customWidth="1"/>
    <col min="14850" max="14850" width="24.28515625" bestFit="1" customWidth="1"/>
    <col min="14852" max="14852" width="55.42578125" bestFit="1" customWidth="1"/>
    <col min="15106" max="15106" width="24.28515625" bestFit="1" customWidth="1"/>
    <col min="15108" max="15108" width="55.42578125" bestFit="1" customWidth="1"/>
    <col min="15362" max="15362" width="24.28515625" bestFit="1" customWidth="1"/>
    <col min="15364" max="15364" width="55.42578125" bestFit="1" customWidth="1"/>
    <col min="15618" max="15618" width="24.28515625" bestFit="1" customWidth="1"/>
    <col min="15620" max="15620" width="55.42578125" bestFit="1" customWidth="1"/>
    <col min="15874" max="15874" width="24.28515625" bestFit="1" customWidth="1"/>
    <col min="15876" max="15876" width="55.42578125" bestFit="1" customWidth="1"/>
    <col min="16130" max="16130" width="24.28515625" bestFit="1" customWidth="1"/>
    <col min="16132" max="16132" width="55.42578125" bestFit="1" customWidth="1"/>
  </cols>
  <sheetData>
    <row r="1" spans="1:7" x14ac:dyDescent="0.25">
      <c r="A1" s="86" t="s">
        <v>216</v>
      </c>
      <c r="B1" s="86" t="s">
        <v>217</v>
      </c>
      <c r="C1" s="86" t="s">
        <v>218</v>
      </c>
      <c r="D1" s="86" t="s">
        <v>219</v>
      </c>
      <c r="E1" s="87" t="s">
        <v>220</v>
      </c>
      <c r="F1" s="87" t="s">
        <v>221</v>
      </c>
      <c r="G1" s="87" t="s">
        <v>222</v>
      </c>
    </row>
    <row r="2" spans="1:7" outlineLevel="2" x14ac:dyDescent="0.25">
      <c r="A2" t="s">
        <v>186</v>
      </c>
      <c r="B2" t="s">
        <v>21</v>
      </c>
      <c r="C2" t="s">
        <v>22</v>
      </c>
      <c r="D2" t="s">
        <v>223</v>
      </c>
      <c r="E2" s="62">
        <v>36428</v>
      </c>
      <c r="F2" s="62">
        <v>747968.80999999971</v>
      </c>
      <c r="G2" s="62">
        <v>339</v>
      </c>
    </row>
    <row r="3" spans="1:7" outlineLevel="2" x14ac:dyDescent="0.25">
      <c r="A3" t="s">
        <v>186</v>
      </c>
      <c r="B3" t="s">
        <v>21</v>
      </c>
      <c r="C3" t="s">
        <v>22</v>
      </c>
      <c r="D3" t="s">
        <v>224</v>
      </c>
      <c r="E3" s="62">
        <v>22023</v>
      </c>
      <c r="F3" s="62">
        <v>471999.00000000012</v>
      </c>
      <c r="G3" s="62">
        <v>255</v>
      </c>
    </row>
    <row r="4" spans="1:7" outlineLevel="2" x14ac:dyDescent="0.25">
      <c r="A4" t="s">
        <v>186</v>
      </c>
      <c r="B4" t="s">
        <v>21</v>
      </c>
      <c r="C4" t="s">
        <v>22</v>
      </c>
      <c r="D4" t="s">
        <v>225</v>
      </c>
      <c r="E4" s="62">
        <v>17979</v>
      </c>
      <c r="F4" s="62">
        <v>418187.04000000004</v>
      </c>
      <c r="G4" s="62">
        <v>150</v>
      </c>
    </row>
    <row r="5" spans="1:7" outlineLevel="2" collapsed="1" x14ac:dyDescent="0.25">
      <c r="A5" t="s">
        <v>186</v>
      </c>
      <c r="B5" t="s">
        <v>21</v>
      </c>
      <c r="C5" t="s">
        <v>22</v>
      </c>
      <c r="D5" t="s">
        <v>412</v>
      </c>
      <c r="E5" s="62">
        <v>127</v>
      </c>
      <c r="F5" s="62">
        <v>84797.35</v>
      </c>
      <c r="G5" s="62">
        <v>40</v>
      </c>
    </row>
    <row r="6" spans="1:7" outlineLevel="2" x14ac:dyDescent="0.25">
      <c r="A6" t="s">
        <v>186</v>
      </c>
      <c r="B6" t="s">
        <v>21</v>
      </c>
      <c r="C6" t="s">
        <v>22</v>
      </c>
      <c r="D6" t="s">
        <v>408</v>
      </c>
      <c r="E6" s="62">
        <v>109</v>
      </c>
      <c r="F6" s="62">
        <v>11738</v>
      </c>
      <c r="G6" s="62">
        <v>8</v>
      </c>
    </row>
    <row r="7" spans="1:7" outlineLevel="2" x14ac:dyDescent="0.25">
      <c r="A7" t="s">
        <v>186</v>
      </c>
      <c r="B7" t="s">
        <v>21</v>
      </c>
      <c r="C7" t="s">
        <v>22</v>
      </c>
      <c r="D7" t="s">
        <v>404</v>
      </c>
      <c r="E7" s="62">
        <v>19</v>
      </c>
      <c r="F7" s="62">
        <v>9732</v>
      </c>
      <c r="G7" s="62">
        <v>6</v>
      </c>
    </row>
    <row r="8" spans="1:7" outlineLevel="2" x14ac:dyDescent="0.25">
      <c r="A8" t="s">
        <v>186</v>
      </c>
      <c r="B8" t="s">
        <v>21</v>
      </c>
      <c r="C8" t="s">
        <v>22</v>
      </c>
      <c r="D8" t="s">
        <v>403</v>
      </c>
      <c r="E8" s="62">
        <v>133</v>
      </c>
      <c r="F8" s="62">
        <v>9012</v>
      </c>
      <c r="G8" s="62">
        <v>5</v>
      </c>
    </row>
    <row r="9" spans="1:7" outlineLevel="2" x14ac:dyDescent="0.25">
      <c r="A9" t="s">
        <v>186</v>
      </c>
      <c r="B9" t="s">
        <v>21</v>
      </c>
      <c r="C9" t="s">
        <v>22</v>
      </c>
      <c r="D9" t="s">
        <v>244</v>
      </c>
      <c r="E9" s="62">
        <v>20</v>
      </c>
      <c r="F9" s="62">
        <v>3731.5</v>
      </c>
      <c r="G9" s="62">
        <v>3</v>
      </c>
    </row>
    <row r="10" spans="1:7" outlineLevel="2" collapsed="1" x14ac:dyDescent="0.25">
      <c r="A10" t="s">
        <v>186</v>
      </c>
      <c r="B10" t="s">
        <v>21</v>
      </c>
      <c r="C10" t="s">
        <v>22</v>
      </c>
      <c r="D10" t="s">
        <v>229</v>
      </c>
      <c r="E10" s="62">
        <v>123</v>
      </c>
      <c r="F10" s="62">
        <v>3190.8999999999996</v>
      </c>
      <c r="G10" s="62">
        <v>23</v>
      </c>
    </row>
    <row r="11" spans="1:7" outlineLevel="2" x14ac:dyDescent="0.25">
      <c r="A11" t="s">
        <v>186</v>
      </c>
      <c r="B11" t="s">
        <v>21</v>
      </c>
      <c r="C11" t="s">
        <v>22</v>
      </c>
      <c r="D11" t="s">
        <v>227</v>
      </c>
      <c r="E11" s="62">
        <v>158</v>
      </c>
      <c r="F11" s="62">
        <v>2947</v>
      </c>
      <c r="G11" s="62">
        <v>1</v>
      </c>
    </row>
    <row r="12" spans="1:7" outlineLevel="2" collapsed="1" x14ac:dyDescent="0.25">
      <c r="A12" t="s">
        <v>186</v>
      </c>
      <c r="B12" t="s">
        <v>21</v>
      </c>
      <c r="C12" t="s">
        <v>22</v>
      </c>
      <c r="D12" t="s">
        <v>240</v>
      </c>
      <c r="E12" s="62">
        <v>270</v>
      </c>
      <c r="F12" s="62">
        <v>2793.05</v>
      </c>
      <c r="G12" s="62">
        <v>17</v>
      </c>
    </row>
    <row r="13" spans="1:7" outlineLevel="2" x14ac:dyDescent="0.25">
      <c r="A13" t="s">
        <v>186</v>
      </c>
      <c r="B13" t="s">
        <v>21</v>
      </c>
      <c r="C13" t="s">
        <v>22</v>
      </c>
      <c r="D13" t="s">
        <v>410</v>
      </c>
      <c r="E13" s="62">
        <v>115</v>
      </c>
      <c r="F13" s="62">
        <v>1734.9499999999998</v>
      </c>
      <c r="G13" s="62">
        <v>40</v>
      </c>
    </row>
    <row r="14" spans="1:7" outlineLevel="2" collapsed="1" x14ac:dyDescent="0.25">
      <c r="A14" t="s">
        <v>186</v>
      </c>
      <c r="B14" t="s">
        <v>21</v>
      </c>
      <c r="C14" t="s">
        <v>22</v>
      </c>
      <c r="D14" t="s">
        <v>226</v>
      </c>
      <c r="E14" s="62">
        <v>3</v>
      </c>
      <c r="F14" s="62">
        <v>218</v>
      </c>
      <c r="G14" s="62">
        <v>3</v>
      </c>
    </row>
    <row r="15" spans="1:7" outlineLevel="1" x14ac:dyDescent="0.25">
      <c r="B15" s="88" t="s">
        <v>23</v>
      </c>
      <c r="C15" s="89"/>
      <c r="D15" s="89"/>
      <c r="E15" s="90">
        <f>SUBTOTAL(9,E2:E14)</f>
        <v>77507</v>
      </c>
      <c r="F15" s="90">
        <f>SUBTOTAL(9,F2:F14)</f>
        <v>1768049.5999999999</v>
      </c>
      <c r="G15" s="90">
        <f>SUBTOTAL(9,G2:G14)</f>
        <v>890</v>
      </c>
    </row>
    <row r="16" spans="1:7" outlineLevel="2" collapsed="1" x14ac:dyDescent="0.25">
      <c r="A16" t="s">
        <v>205</v>
      </c>
      <c r="B16" t="s">
        <v>40</v>
      </c>
      <c r="C16" t="s">
        <v>41</v>
      </c>
      <c r="D16" t="s">
        <v>225</v>
      </c>
      <c r="E16" s="62">
        <v>6884</v>
      </c>
      <c r="F16" s="62">
        <v>271843.56</v>
      </c>
      <c r="G16" s="62">
        <v>405</v>
      </c>
    </row>
    <row r="17" spans="1:7" outlineLevel="2" x14ac:dyDescent="0.25">
      <c r="A17" t="s">
        <v>205</v>
      </c>
      <c r="B17" t="s">
        <v>40</v>
      </c>
      <c r="C17" t="s">
        <v>41</v>
      </c>
      <c r="D17" t="s">
        <v>236</v>
      </c>
      <c r="E17" s="62">
        <v>5156</v>
      </c>
      <c r="F17" s="62">
        <v>147301.25</v>
      </c>
      <c r="G17" s="62">
        <v>231</v>
      </c>
    </row>
    <row r="18" spans="1:7" outlineLevel="2" collapsed="1" x14ac:dyDescent="0.25">
      <c r="A18" t="s">
        <v>205</v>
      </c>
      <c r="B18" t="s">
        <v>40</v>
      </c>
      <c r="C18" t="s">
        <v>41</v>
      </c>
      <c r="D18" t="s">
        <v>410</v>
      </c>
      <c r="E18" s="62">
        <v>580</v>
      </c>
      <c r="F18" s="62">
        <v>44386.700000000004</v>
      </c>
      <c r="G18" s="62">
        <v>128</v>
      </c>
    </row>
    <row r="19" spans="1:7" outlineLevel="2" x14ac:dyDescent="0.25">
      <c r="A19" t="s">
        <v>205</v>
      </c>
      <c r="B19" t="s">
        <v>40</v>
      </c>
      <c r="C19" t="s">
        <v>41</v>
      </c>
      <c r="D19" t="s">
        <v>404</v>
      </c>
      <c r="E19" s="62">
        <v>1319</v>
      </c>
      <c r="F19" s="62">
        <v>30436.010000000002</v>
      </c>
      <c r="G19" s="62">
        <v>32</v>
      </c>
    </row>
    <row r="20" spans="1:7" outlineLevel="2" x14ac:dyDescent="0.25">
      <c r="A20" t="s">
        <v>205</v>
      </c>
      <c r="B20" t="s">
        <v>40</v>
      </c>
      <c r="C20" t="s">
        <v>41</v>
      </c>
      <c r="D20" t="s">
        <v>224</v>
      </c>
      <c r="E20" s="62">
        <v>1781</v>
      </c>
      <c r="F20" s="62">
        <v>16521.52</v>
      </c>
      <c r="G20" s="62">
        <v>96</v>
      </c>
    </row>
    <row r="21" spans="1:7" outlineLevel="2" collapsed="1" x14ac:dyDescent="0.25">
      <c r="A21" t="s">
        <v>205</v>
      </c>
      <c r="B21" t="s">
        <v>40</v>
      </c>
      <c r="C21" t="s">
        <v>41</v>
      </c>
      <c r="D21" t="s">
        <v>412</v>
      </c>
      <c r="E21" s="62">
        <v>37</v>
      </c>
      <c r="F21" s="62">
        <v>2227</v>
      </c>
      <c r="G21" s="62">
        <v>2</v>
      </c>
    </row>
    <row r="22" spans="1:7" outlineLevel="2" x14ac:dyDescent="0.25">
      <c r="A22" t="s">
        <v>205</v>
      </c>
      <c r="B22" t="s">
        <v>40</v>
      </c>
      <c r="C22" t="s">
        <v>41</v>
      </c>
      <c r="D22" t="s">
        <v>243</v>
      </c>
      <c r="E22" s="62">
        <v>59</v>
      </c>
      <c r="F22" s="62">
        <v>970.7</v>
      </c>
      <c r="G22" s="62">
        <v>5</v>
      </c>
    </row>
    <row r="23" spans="1:7" outlineLevel="2" x14ac:dyDescent="0.25">
      <c r="A23" t="s">
        <v>205</v>
      </c>
      <c r="B23" t="s">
        <v>40</v>
      </c>
      <c r="C23" t="s">
        <v>41</v>
      </c>
      <c r="D23" t="s">
        <v>237</v>
      </c>
      <c r="E23" s="62">
        <v>56</v>
      </c>
      <c r="F23" s="62">
        <v>468.55</v>
      </c>
      <c r="G23" s="62">
        <v>18</v>
      </c>
    </row>
    <row r="24" spans="1:7" outlineLevel="1" x14ac:dyDescent="0.25">
      <c r="B24" s="88" t="s">
        <v>42</v>
      </c>
      <c r="C24" s="89"/>
      <c r="D24" s="89"/>
      <c r="E24" s="90">
        <f>SUBTOTAL(9,E16:E23)</f>
        <v>15872</v>
      </c>
      <c r="F24" s="90">
        <f>SUBTOTAL(9,F16:F23)</f>
        <v>514155.29000000004</v>
      </c>
      <c r="G24" s="90">
        <f>SUBTOTAL(9,G16:G23)</f>
        <v>917</v>
      </c>
    </row>
    <row r="25" spans="1:7" outlineLevel="2" x14ac:dyDescent="0.25">
      <c r="A25" t="s">
        <v>203</v>
      </c>
      <c r="B25" t="s">
        <v>52</v>
      </c>
      <c r="C25" t="s">
        <v>53</v>
      </c>
      <c r="D25" t="s">
        <v>231</v>
      </c>
      <c r="E25" s="62">
        <v>2379</v>
      </c>
      <c r="F25" s="62">
        <v>157702.88999999998</v>
      </c>
      <c r="G25" s="62">
        <v>159</v>
      </c>
    </row>
    <row r="26" spans="1:7" outlineLevel="2" x14ac:dyDescent="0.25">
      <c r="A26" t="s">
        <v>203</v>
      </c>
      <c r="B26" t="s">
        <v>52</v>
      </c>
      <c r="C26" t="s">
        <v>53</v>
      </c>
      <c r="D26" t="s">
        <v>232</v>
      </c>
      <c r="E26" s="62">
        <v>1200</v>
      </c>
      <c r="F26" s="62">
        <v>73269.600000000006</v>
      </c>
      <c r="G26" s="62">
        <v>108</v>
      </c>
    </row>
    <row r="27" spans="1:7" outlineLevel="2" x14ac:dyDescent="0.25">
      <c r="A27" t="s">
        <v>203</v>
      </c>
      <c r="B27" t="s">
        <v>52</v>
      </c>
      <c r="C27" t="s">
        <v>53</v>
      </c>
      <c r="D27" t="s">
        <v>225</v>
      </c>
      <c r="E27" s="62">
        <v>1288</v>
      </c>
      <c r="F27" s="62">
        <v>68645.989999999991</v>
      </c>
      <c r="G27" s="62">
        <v>116</v>
      </c>
    </row>
    <row r="28" spans="1:7" outlineLevel="2" collapsed="1" x14ac:dyDescent="0.25">
      <c r="A28" t="s">
        <v>203</v>
      </c>
      <c r="B28" t="s">
        <v>52</v>
      </c>
      <c r="C28" t="s">
        <v>53</v>
      </c>
      <c r="D28" t="s">
        <v>238</v>
      </c>
      <c r="E28" s="62">
        <v>56</v>
      </c>
      <c r="F28" s="62">
        <v>8174.8</v>
      </c>
      <c r="G28" s="62">
        <v>13</v>
      </c>
    </row>
    <row r="29" spans="1:7" outlineLevel="2" x14ac:dyDescent="0.25">
      <c r="A29" t="s">
        <v>203</v>
      </c>
      <c r="B29" t="s">
        <v>52</v>
      </c>
      <c r="C29" t="s">
        <v>53</v>
      </c>
      <c r="D29" t="s">
        <v>233</v>
      </c>
      <c r="E29" s="62">
        <v>395</v>
      </c>
      <c r="F29" s="62">
        <v>6738.25</v>
      </c>
      <c r="G29" s="62">
        <v>36</v>
      </c>
    </row>
    <row r="30" spans="1:7" outlineLevel="2" collapsed="1" x14ac:dyDescent="0.25">
      <c r="A30" t="s">
        <v>203</v>
      </c>
      <c r="B30" t="s">
        <v>52</v>
      </c>
      <c r="C30" t="s">
        <v>53</v>
      </c>
      <c r="D30" t="s">
        <v>404</v>
      </c>
      <c r="E30" s="62">
        <v>26</v>
      </c>
      <c r="F30" s="62">
        <v>5106</v>
      </c>
      <c r="G30" s="62">
        <v>6</v>
      </c>
    </row>
    <row r="31" spans="1:7" outlineLevel="2" x14ac:dyDescent="0.25">
      <c r="A31" t="s">
        <v>203</v>
      </c>
      <c r="B31" t="s">
        <v>52</v>
      </c>
      <c r="C31" t="s">
        <v>53</v>
      </c>
      <c r="D31" t="s">
        <v>224</v>
      </c>
      <c r="E31" s="62">
        <v>106</v>
      </c>
      <c r="F31" s="62">
        <v>1919.1999999999998</v>
      </c>
      <c r="G31" s="62">
        <v>7</v>
      </c>
    </row>
    <row r="32" spans="1:7" outlineLevel="2" x14ac:dyDescent="0.25">
      <c r="A32" t="s">
        <v>203</v>
      </c>
      <c r="B32" t="s">
        <v>52</v>
      </c>
      <c r="C32" t="s">
        <v>53</v>
      </c>
      <c r="D32" t="s">
        <v>229</v>
      </c>
      <c r="E32" s="62">
        <v>16</v>
      </c>
      <c r="F32" s="62">
        <v>1656.8</v>
      </c>
      <c r="G32" s="62">
        <v>5</v>
      </c>
    </row>
    <row r="33" spans="1:7" outlineLevel="2" x14ac:dyDescent="0.25">
      <c r="A33" t="s">
        <v>204</v>
      </c>
      <c r="B33" t="s">
        <v>52</v>
      </c>
      <c r="C33" t="s">
        <v>53</v>
      </c>
      <c r="D33" t="s">
        <v>229</v>
      </c>
      <c r="E33" s="62">
        <v>519</v>
      </c>
      <c r="F33" s="62">
        <v>44791.7</v>
      </c>
      <c r="G33" s="62">
        <v>95</v>
      </c>
    </row>
    <row r="34" spans="1:7" outlineLevel="2" x14ac:dyDescent="0.25">
      <c r="A34" t="s">
        <v>204</v>
      </c>
      <c r="B34" t="s">
        <v>52</v>
      </c>
      <c r="C34" t="s">
        <v>53</v>
      </c>
      <c r="D34" t="s">
        <v>232</v>
      </c>
      <c r="E34" s="62">
        <v>46</v>
      </c>
      <c r="F34" s="62">
        <v>3765</v>
      </c>
      <c r="G34" s="62">
        <v>4</v>
      </c>
    </row>
    <row r="35" spans="1:7" outlineLevel="2" x14ac:dyDescent="0.25">
      <c r="A35" t="s">
        <v>204</v>
      </c>
      <c r="B35" t="s">
        <v>52</v>
      </c>
      <c r="C35" t="s">
        <v>53</v>
      </c>
      <c r="D35" t="s">
        <v>225</v>
      </c>
      <c r="E35" s="62">
        <v>6</v>
      </c>
      <c r="F35" s="62">
        <v>1321</v>
      </c>
      <c r="G35" s="62">
        <v>2</v>
      </c>
    </row>
    <row r="36" spans="1:7" outlineLevel="2" x14ac:dyDescent="0.25">
      <c r="A36" t="s">
        <v>204</v>
      </c>
      <c r="B36" t="s">
        <v>52</v>
      </c>
      <c r="C36" t="s">
        <v>53</v>
      </c>
      <c r="D36" t="s">
        <v>410</v>
      </c>
      <c r="E36" s="62">
        <v>7</v>
      </c>
      <c r="F36" s="62">
        <v>317.5</v>
      </c>
      <c r="G36" s="62">
        <v>1</v>
      </c>
    </row>
    <row r="37" spans="1:7" outlineLevel="2" collapsed="1" x14ac:dyDescent="0.25">
      <c r="A37" t="s">
        <v>204</v>
      </c>
      <c r="B37" t="s">
        <v>52</v>
      </c>
      <c r="C37" t="s">
        <v>53</v>
      </c>
      <c r="D37" t="s">
        <v>233</v>
      </c>
      <c r="E37" s="62">
        <v>1</v>
      </c>
      <c r="F37" s="62">
        <v>74</v>
      </c>
      <c r="G37" s="62">
        <v>1</v>
      </c>
    </row>
    <row r="38" spans="1:7" outlineLevel="1" x14ac:dyDescent="0.25">
      <c r="B38" s="88" t="s">
        <v>54</v>
      </c>
      <c r="C38" s="89"/>
      <c r="D38" s="89"/>
      <c r="E38" s="90">
        <f>SUBTOTAL(9,E25:E37)</f>
        <v>6045</v>
      </c>
      <c r="F38" s="90">
        <f>SUBTOTAL(9,F25:F37)</f>
        <v>373482.73</v>
      </c>
      <c r="G38" s="90">
        <f>SUBTOTAL(9,G25:G37)</f>
        <v>553</v>
      </c>
    </row>
    <row r="39" spans="1:7" outlineLevel="2" collapsed="1" x14ac:dyDescent="0.25">
      <c r="A39" t="s">
        <v>180</v>
      </c>
      <c r="B39" t="s">
        <v>31</v>
      </c>
      <c r="C39" t="s">
        <v>32</v>
      </c>
      <c r="D39" t="s">
        <v>225</v>
      </c>
      <c r="E39" s="62">
        <v>5678</v>
      </c>
      <c r="F39" s="62">
        <v>240278.7</v>
      </c>
      <c r="G39" s="62">
        <v>208</v>
      </c>
    </row>
    <row r="40" spans="1:7" outlineLevel="2" x14ac:dyDescent="0.25">
      <c r="A40" t="s">
        <v>180</v>
      </c>
      <c r="B40" t="s">
        <v>31</v>
      </c>
      <c r="C40" t="s">
        <v>32</v>
      </c>
      <c r="D40" t="s">
        <v>227</v>
      </c>
      <c r="E40" s="62">
        <v>2653</v>
      </c>
      <c r="F40" s="62">
        <v>98222.849999999991</v>
      </c>
      <c r="G40" s="62">
        <v>230</v>
      </c>
    </row>
    <row r="41" spans="1:7" outlineLevel="2" collapsed="1" x14ac:dyDescent="0.25">
      <c r="A41" t="s">
        <v>180</v>
      </c>
      <c r="B41" t="s">
        <v>31</v>
      </c>
      <c r="C41" t="s">
        <v>32</v>
      </c>
      <c r="D41" t="s">
        <v>228</v>
      </c>
      <c r="E41" s="62">
        <v>42</v>
      </c>
      <c r="F41" s="62">
        <v>4852</v>
      </c>
      <c r="G41" s="62">
        <v>10</v>
      </c>
    </row>
    <row r="42" spans="1:7" outlineLevel="2" x14ac:dyDescent="0.25">
      <c r="A42" t="s">
        <v>180</v>
      </c>
      <c r="B42" t="s">
        <v>31</v>
      </c>
      <c r="C42" t="s">
        <v>32</v>
      </c>
      <c r="D42" t="s">
        <v>224</v>
      </c>
      <c r="E42" s="62">
        <v>196</v>
      </c>
      <c r="F42" s="62">
        <v>3633.05</v>
      </c>
      <c r="G42" s="62">
        <v>24</v>
      </c>
    </row>
    <row r="43" spans="1:7" outlineLevel="2" x14ac:dyDescent="0.25">
      <c r="A43" t="s">
        <v>180</v>
      </c>
      <c r="B43" t="s">
        <v>31</v>
      </c>
      <c r="C43" t="s">
        <v>32</v>
      </c>
      <c r="D43" t="s">
        <v>230</v>
      </c>
      <c r="E43" s="62">
        <v>95</v>
      </c>
      <c r="F43" s="62">
        <v>1473.5</v>
      </c>
      <c r="G43" s="62">
        <v>7</v>
      </c>
    </row>
    <row r="44" spans="1:7" outlineLevel="2" x14ac:dyDescent="0.25">
      <c r="A44" t="s">
        <v>180</v>
      </c>
      <c r="B44" t="s">
        <v>31</v>
      </c>
      <c r="C44" t="s">
        <v>32</v>
      </c>
      <c r="D44" t="s">
        <v>237</v>
      </c>
      <c r="E44" s="62">
        <v>28</v>
      </c>
      <c r="F44" s="62">
        <v>513.4</v>
      </c>
      <c r="G44" s="62">
        <v>3</v>
      </c>
    </row>
    <row r="45" spans="1:7" outlineLevel="2" collapsed="1" x14ac:dyDescent="0.25">
      <c r="A45" t="s">
        <v>180</v>
      </c>
      <c r="B45" t="s">
        <v>31</v>
      </c>
      <c r="C45" t="s">
        <v>32</v>
      </c>
      <c r="D45" t="s">
        <v>403</v>
      </c>
      <c r="E45" s="62">
        <v>22</v>
      </c>
      <c r="F45" s="62">
        <v>274</v>
      </c>
      <c r="G45" s="62">
        <v>1</v>
      </c>
    </row>
    <row r="46" spans="1:7" outlineLevel="1" x14ac:dyDescent="0.25">
      <c r="B46" s="88" t="s">
        <v>33</v>
      </c>
      <c r="C46" s="89"/>
      <c r="D46" s="89"/>
      <c r="E46" s="90">
        <f>SUBTOTAL(9,E39:E45)</f>
        <v>8714</v>
      </c>
      <c r="F46" s="90">
        <f>SUBTOTAL(9,F39:F45)</f>
        <v>349247.5</v>
      </c>
      <c r="G46" s="90">
        <f>SUBTOTAL(9,G39:G45)</f>
        <v>483</v>
      </c>
    </row>
    <row r="47" spans="1:7" outlineLevel="2" collapsed="1" x14ac:dyDescent="0.25">
      <c r="A47" t="s">
        <v>185</v>
      </c>
      <c r="B47" t="s">
        <v>27</v>
      </c>
      <c r="C47" t="s">
        <v>27</v>
      </c>
      <c r="D47" t="s">
        <v>238</v>
      </c>
      <c r="E47" s="62">
        <v>3600</v>
      </c>
      <c r="F47" s="62">
        <v>290538.90000000002</v>
      </c>
      <c r="G47" s="62">
        <v>226</v>
      </c>
    </row>
    <row r="48" spans="1:7" outlineLevel="2" x14ac:dyDescent="0.25">
      <c r="A48" t="s">
        <v>185</v>
      </c>
      <c r="B48" t="s">
        <v>27</v>
      </c>
      <c r="C48" t="s">
        <v>27</v>
      </c>
      <c r="D48" t="s">
        <v>228</v>
      </c>
      <c r="E48" s="62">
        <v>19</v>
      </c>
      <c r="F48" s="62">
        <v>8550</v>
      </c>
      <c r="G48" s="62">
        <v>2</v>
      </c>
    </row>
    <row r="49" spans="1:7" outlineLevel="2" collapsed="1" x14ac:dyDescent="0.25">
      <c r="A49" t="s">
        <v>185</v>
      </c>
      <c r="B49" t="s">
        <v>27</v>
      </c>
      <c r="C49" t="s">
        <v>27</v>
      </c>
      <c r="D49" t="s">
        <v>225</v>
      </c>
      <c r="E49" s="62">
        <v>60</v>
      </c>
      <c r="F49" s="62">
        <v>3181.3</v>
      </c>
      <c r="G49" s="62">
        <v>4</v>
      </c>
    </row>
    <row r="50" spans="1:7" outlineLevel="2" x14ac:dyDescent="0.25">
      <c r="A50" t="s">
        <v>185</v>
      </c>
      <c r="B50" t="s">
        <v>27</v>
      </c>
      <c r="C50" t="s">
        <v>27</v>
      </c>
      <c r="D50" t="s">
        <v>408</v>
      </c>
      <c r="E50" s="62">
        <v>5</v>
      </c>
      <c r="F50" s="62">
        <v>1478</v>
      </c>
      <c r="G50" s="62">
        <v>4</v>
      </c>
    </row>
    <row r="51" spans="1:7" outlineLevel="1" x14ac:dyDescent="0.25">
      <c r="B51" s="88" t="s">
        <v>28</v>
      </c>
      <c r="C51" s="89"/>
      <c r="D51" s="89"/>
      <c r="E51" s="90">
        <f>SUBTOTAL(9,E47:E50)</f>
        <v>3684</v>
      </c>
      <c r="F51" s="90">
        <f>SUBTOTAL(9,F47:F50)</f>
        <v>303748.2</v>
      </c>
      <c r="G51" s="90">
        <f>SUBTOTAL(9,G47:G50)</f>
        <v>236</v>
      </c>
    </row>
    <row r="52" spans="1:7" outlineLevel="2" collapsed="1" x14ac:dyDescent="0.25">
      <c r="A52" t="s">
        <v>183</v>
      </c>
      <c r="B52" t="s">
        <v>24</v>
      </c>
      <c r="C52" t="s">
        <v>25</v>
      </c>
      <c r="D52" t="s">
        <v>405</v>
      </c>
      <c r="E52" s="62">
        <v>6677</v>
      </c>
      <c r="F52" s="62">
        <v>242793.75000000006</v>
      </c>
      <c r="G52" s="62">
        <v>210</v>
      </c>
    </row>
    <row r="53" spans="1:7" outlineLevel="2" x14ac:dyDescent="0.25">
      <c r="A53" t="s">
        <v>183</v>
      </c>
      <c r="B53" t="s">
        <v>24</v>
      </c>
      <c r="C53" t="s">
        <v>25</v>
      </c>
      <c r="D53" t="s">
        <v>224</v>
      </c>
      <c r="E53" s="62">
        <v>494</v>
      </c>
      <c r="F53" s="62">
        <v>28060.200000000004</v>
      </c>
      <c r="G53" s="62">
        <v>42</v>
      </c>
    </row>
    <row r="54" spans="1:7" outlineLevel="2" collapsed="1" x14ac:dyDescent="0.25">
      <c r="A54" t="s">
        <v>183</v>
      </c>
      <c r="B54" t="s">
        <v>24</v>
      </c>
      <c r="C54" t="s">
        <v>25</v>
      </c>
      <c r="D54" t="s">
        <v>409</v>
      </c>
      <c r="E54" s="62">
        <v>702</v>
      </c>
      <c r="F54" s="62">
        <v>10715.2</v>
      </c>
      <c r="G54" s="62">
        <v>22</v>
      </c>
    </row>
    <row r="55" spans="1:7" outlineLevel="2" x14ac:dyDescent="0.25">
      <c r="A55" t="s">
        <v>183</v>
      </c>
      <c r="B55" t="s">
        <v>24</v>
      </c>
      <c r="C55" t="s">
        <v>25</v>
      </c>
      <c r="D55" t="s">
        <v>240</v>
      </c>
      <c r="E55" s="62">
        <v>233</v>
      </c>
      <c r="F55" s="62">
        <v>2505</v>
      </c>
      <c r="G55" s="62">
        <v>10</v>
      </c>
    </row>
    <row r="56" spans="1:7" outlineLevel="1" x14ac:dyDescent="0.25">
      <c r="B56" s="88" t="s">
        <v>26</v>
      </c>
      <c r="C56" s="89"/>
      <c r="D56" s="89"/>
      <c r="E56" s="90">
        <f>SUBTOTAL(9,E52:E55)</f>
        <v>8106</v>
      </c>
      <c r="F56" s="90">
        <f>SUBTOTAL(9,F52:F55)</f>
        <v>284074.15000000008</v>
      </c>
      <c r="G56" s="90">
        <f>SUBTOTAL(9,G52:G55)</f>
        <v>284</v>
      </c>
    </row>
    <row r="57" spans="1:7" outlineLevel="2" x14ac:dyDescent="0.25">
      <c r="A57" t="s">
        <v>168</v>
      </c>
      <c r="B57" t="s">
        <v>76</v>
      </c>
      <c r="C57" t="s">
        <v>22</v>
      </c>
      <c r="D57" t="s">
        <v>223</v>
      </c>
      <c r="E57" s="62">
        <v>13694</v>
      </c>
      <c r="F57" s="62">
        <v>282483.60000000003</v>
      </c>
      <c r="G57" s="62">
        <v>173</v>
      </c>
    </row>
    <row r="58" spans="1:7" outlineLevel="2" x14ac:dyDescent="0.25">
      <c r="A58" t="s">
        <v>168</v>
      </c>
      <c r="B58" t="s">
        <v>76</v>
      </c>
      <c r="C58" t="s">
        <v>22</v>
      </c>
      <c r="D58" t="s">
        <v>229</v>
      </c>
      <c r="E58" s="62">
        <v>108</v>
      </c>
      <c r="F58" s="62">
        <v>827.75</v>
      </c>
      <c r="G58" s="62">
        <v>7</v>
      </c>
    </row>
    <row r="59" spans="1:7" outlineLevel="1" x14ac:dyDescent="0.25">
      <c r="B59" s="88" t="s">
        <v>77</v>
      </c>
      <c r="C59" s="89"/>
      <c r="D59" s="89"/>
      <c r="E59" s="90">
        <f>SUBTOTAL(9,E57:E58)</f>
        <v>13802</v>
      </c>
      <c r="F59" s="90">
        <f>SUBTOTAL(9,F57:F58)</f>
        <v>283311.35000000003</v>
      </c>
      <c r="G59" s="90">
        <f>SUBTOTAL(9,G57:G58)</f>
        <v>180</v>
      </c>
    </row>
    <row r="60" spans="1:7" outlineLevel="2" x14ac:dyDescent="0.25">
      <c r="A60" t="s">
        <v>157</v>
      </c>
      <c r="B60" t="s">
        <v>34</v>
      </c>
      <c r="C60" t="s">
        <v>35</v>
      </c>
      <c r="D60" t="s">
        <v>228</v>
      </c>
      <c r="E60" s="62">
        <v>2374</v>
      </c>
      <c r="F60" s="62">
        <v>123652.84999999998</v>
      </c>
      <c r="G60" s="62">
        <v>130</v>
      </c>
    </row>
    <row r="61" spans="1:7" outlineLevel="2" collapsed="1" x14ac:dyDescent="0.25">
      <c r="A61" t="s">
        <v>157</v>
      </c>
      <c r="B61" t="s">
        <v>34</v>
      </c>
      <c r="C61" t="s">
        <v>35</v>
      </c>
      <c r="D61" t="s">
        <v>225</v>
      </c>
      <c r="E61" s="62">
        <v>1229</v>
      </c>
      <c r="F61" s="62">
        <v>85327.000000000015</v>
      </c>
      <c r="G61" s="62">
        <v>104</v>
      </c>
    </row>
    <row r="62" spans="1:7" outlineLevel="2" x14ac:dyDescent="0.25">
      <c r="A62" t="s">
        <v>157</v>
      </c>
      <c r="B62" t="s">
        <v>34</v>
      </c>
      <c r="C62" t="s">
        <v>35</v>
      </c>
      <c r="D62" t="s">
        <v>224</v>
      </c>
      <c r="E62" s="62">
        <v>448</v>
      </c>
      <c r="F62" s="62">
        <v>36744.550000000003</v>
      </c>
      <c r="G62" s="62">
        <v>35</v>
      </c>
    </row>
    <row r="63" spans="1:7" outlineLevel="2" collapsed="1" x14ac:dyDescent="0.25">
      <c r="A63" t="s">
        <v>157</v>
      </c>
      <c r="B63" t="s">
        <v>34</v>
      </c>
      <c r="C63" t="s">
        <v>35</v>
      </c>
      <c r="D63" t="s">
        <v>406</v>
      </c>
      <c r="E63" s="62">
        <v>736</v>
      </c>
      <c r="F63" s="62">
        <v>8488.7000000000007</v>
      </c>
      <c r="G63" s="62">
        <v>26</v>
      </c>
    </row>
    <row r="64" spans="1:7" outlineLevel="2" x14ac:dyDescent="0.25">
      <c r="A64" t="s">
        <v>157</v>
      </c>
      <c r="B64" t="s">
        <v>34</v>
      </c>
      <c r="C64" t="s">
        <v>35</v>
      </c>
      <c r="D64" t="s">
        <v>227</v>
      </c>
      <c r="E64" s="62">
        <v>121</v>
      </c>
      <c r="F64" s="62">
        <v>3278.9</v>
      </c>
      <c r="G64" s="62">
        <v>16</v>
      </c>
    </row>
    <row r="65" spans="1:7" outlineLevel="2" x14ac:dyDescent="0.25">
      <c r="A65" t="s">
        <v>157</v>
      </c>
      <c r="B65" t="s">
        <v>34</v>
      </c>
      <c r="C65" t="s">
        <v>35</v>
      </c>
      <c r="D65" t="s">
        <v>230</v>
      </c>
      <c r="E65" s="62">
        <v>10</v>
      </c>
      <c r="F65" s="62">
        <v>334.85</v>
      </c>
      <c r="G65" s="62">
        <v>4</v>
      </c>
    </row>
    <row r="66" spans="1:7" outlineLevel="1" x14ac:dyDescent="0.25">
      <c r="B66" s="88" t="s">
        <v>36</v>
      </c>
      <c r="C66" s="89"/>
      <c r="D66" s="89"/>
      <c r="E66" s="90">
        <f>SUBTOTAL(9,E60:E65)</f>
        <v>4918</v>
      </c>
      <c r="F66" s="90">
        <f>SUBTOTAL(9,F60:F65)</f>
        <v>257826.84999999998</v>
      </c>
      <c r="G66" s="90">
        <f>SUBTOTAL(9,G60:G65)</f>
        <v>315</v>
      </c>
    </row>
    <row r="67" spans="1:7" outlineLevel="2" collapsed="1" x14ac:dyDescent="0.25">
      <c r="A67" t="s">
        <v>172</v>
      </c>
      <c r="B67" t="s">
        <v>43</v>
      </c>
      <c r="C67" t="s">
        <v>44</v>
      </c>
      <c r="D67" t="s">
        <v>241</v>
      </c>
      <c r="E67" s="62">
        <v>1547</v>
      </c>
      <c r="F67" s="62">
        <v>226598.9</v>
      </c>
      <c r="G67" s="62">
        <v>201</v>
      </c>
    </row>
    <row r="68" spans="1:7" outlineLevel="2" x14ac:dyDescent="0.25">
      <c r="A68" t="s">
        <v>172</v>
      </c>
      <c r="B68" t="s">
        <v>43</v>
      </c>
      <c r="C68" t="s">
        <v>44</v>
      </c>
      <c r="D68" t="s">
        <v>405</v>
      </c>
      <c r="E68" s="62">
        <v>26</v>
      </c>
      <c r="F68" s="62">
        <v>8040</v>
      </c>
      <c r="G68" s="62">
        <v>2</v>
      </c>
    </row>
    <row r="69" spans="1:7" outlineLevel="2" x14ac:dyDescent="0.25">
      <c r="A69" t="s">
        <v>172</v>
      </c>
      <c r="B69" t="s">
        <v>43</v>
      </c>
      <c r="C69" t="s">
        <v>44</v>
      </c>
      <c r="D69" t="s">
        <v>243</v>
      </c>
      <c r="E69" s="62">
        <v>154</v>
      </c>
      <c r="F69" s="62">
        <v>7411.55</v>
      </c>
      <c r="G69" s="62">
        <v>15</v>
      </c>
    </row>
    <row r="70" spans="1:7" outlineLevel="2" collapsed="1" x14ac:dyDescent="0.25">
      <c r="A70" t="s">
        <v>172</v>
      </c>
      <c r="B70" t="s">
        <v>43</v>
      </c>
      <c r="C70" t="s">
        <v>44</v>
      </c>
      <c r="D70" t="s">
        <v>225</v>
      </c>
      <c r="E70" s="62">
        <v>4</v>
      </c>
      <c r="F70" s="62">
        <v>41.1</v>
      </c>
      <c r="G70" s="62">
        <v>2</v>
      </c>
    </row>
    <row r="71" spans="1:7" outlineLevel="1" x14ac:dyDescent="0.25">
      <c r="B71" s="88" t="s">
        <v>45</v>
      </c>
      <c r="C71" s="89"/>
      <c r="D71" s="89"/>
      <c r="E71" s="90">
        <f>SUBTOTAL(9,E67:E70)</f>
        <v>1731</v>
      </c>
      <c r="F71" s="90">
        <f>SUBTOTAL(9,F67:F70)</f>
        <v>242091.55</v>
      </c>
      <c r="G71" s="90">
        <f>SUBTOTAL(9,G67:G70)</f>
        <v>220</v>
      </c>
    </row>
    <row r="72" spans="1:7" outlineLevel="2" collapsed="1" x14ac:dyDescent="0.25">
      <c r="A72" t="s">
        <v>189</v>
      </c>
      <c r="B72" t="s">
        <v>29</v>
      </c>
      <c r="C72" t="s">
        <v>22</v>
      </c>
      <c r="D72" t="s">
        <v>224</v>
      </c>
      <c r="E72" s="62">
        <v>3113</v>
      </c>
      <c r="F72" s="62">
        <v>96883.25</v>
      </c>
      <c r="G72" s="62">
        <v>34</v>
      </c>
    </row>
    <row r="73" spans="1:7" outlineLevel="2" x14ac:dyDescent="0.25">
      <c r="A73" t="s">
        <v>189</v>
      </c>
      <c r="B73" t="s">
        <v>29</v>
      </c>
      <c r="C73" t="s">
        <v>22</v>
      </c>
      <c r="D73" t="s">
        <v>223</v>
      </c>
      <c r="E73" s="62">
        <v>1773</v>
      </c>
      <c r="F73" s="62">
        <v>65575.399999999994</v>
      </c>
      <c r="G73" s="62">
        <v>76</v>
      </c>
    </row>
    <row r="74" spans="1:7" outlineLevel="2" collapsed="1" x14ac:dyDescent="0.25">
      <c r="A74" t="s">
        <v>189</v>
      </c>
      <c r="B74" t="s">
        <v>29</v>
      </c>
      <c r="C74" t="s">
        <v>22</v>
      </c>
      <c r="D74" t="s">
        <v>225</v>
      </c>
      <c r="E74" s="62">
        <v>287</v>
      </c>
      <c r="F74" s="62">
        <v>6293.58</v>
      </c>
      <c r="G74" s="62">
        <v>2</v>
      </c>
    </row>
    <row r="75" spans="1:7" outlineLevel="2" x14ac:dyDescent="0.25">
      <c r="A75" t="s">
        <v>189</v>
      </c>
      <c r="B75" t="s">
        <v>29</v>
      </c>
      <c r="C75" t="s">
        <v>22</v>
      </c>
      <c r="D75" t="s">
        <v>408</v>
      </c>
      <c r="E75" s="62">
        <v>41</v>
      </c>
      <c r="F75" s="62">
        <v>885</v>
      </c>
      <c r="G75" s="62">
        <v>2</v>
      </c>
    </row>
    <row r="76" spans="1:7" outlineLevel="2" collapsed="1" x14ac:dyDescent="0.25">
      <c r="A76" t="s">
        <v>235</v>
      </c>
      <c r="B76" t="s">
        <v>29</v>
      </c>
      <c r="C76" t="s">
        <v>22</v>
      </c>
      <c r="D76" t="s">
        <v>224</v>
      </c>
      <c r="E76" s="62">
        <v>896</v>
      </c>
      <c r="F76" s="62">
        <v>35006</v>
      </c>
      <c r="G76" s="62">
        <v>6</v>
      </c>
    </row>
    <row r="77" spans="1:7" outlineLevel="1" x14ac:dyDescent="0.25">
      <c r="B77" s="88" t="s">
        <v>30</v>
      </c>
      <c r="C77" s="89"/>
      <c r="D77" s="89"/>
      <c r="E77" s="90">
        <f>SUBTOTAL(9,E72:E76)</f>
        <v>6110</v>
      </c>
      <c r="F77" s="90">
        <f>SUBTOTAL(9,F72:F76)</f>
        <v>204643.22999999998</v>
      </c>
      <c r="G77" s="90">
        <f>SUBTOTAL(9,G72:G76)</f>
        <v>120</v>
      </c>
    </row>
    <row r="78" spans="1:7" outlineLevel="2" collapsed="1" x14ac:dyDescent="0.25">
      <c r="A78" t="s">
        <v>169</v>
      </c>
      <c r="B78" t="s">
        <v>70</v>
      </c>
      <c r="C78" t="s">
        <v>71</v>
      </c>
      <c r="D78" t="s">
        <v>231</v>
      </c>
      <c r="E78" s="62">
        <v>4423</v>
      </c>
      <c r="F78" s="62">
        <v>170581.36000000002</v>
      </c>
      <c r="G78" s="62">
        <v>107</v>
      </c>
    </row>
    <row r="79" spans="1:7" outlineLevel="1" x14ac:dyDescent="0.25">
      <c r="B79" s="88" t="s">
        <v>72</v>
      </c>
      <c r="C79" s="89"/>
      <c r="D79" s="89"/>
      <c r="E79" s="90">
        <f>SUBTOTAL(9,E78:E78)</f>
        <v>4423</v>
      </c>
      <c r="F79" s="90">
        <f>SUBTOTAL(9,F78:F78)</f>
        <v>170581.36000000002</v>
      </c>
      <c r="G79" s="90">
        <f>SUBTOTAL(9,G78:G78)</f>
        <v>107</v>
      </c>
    </row>
    <row r="80" spans="1:7" outlineLevel="2" collapsed="1" x14ac:dyDescent="0.25">
      <c r="A80" t="s">
        <v>187</v>
      </c>
      <c r="B80" t="s">
        <v>58</v>
      </c>
      <c r="C80" t="s">
        <v>59</v>
      </c>
      <c r="D80" t="s">
        <v>243</v>
      </c>
      <c r="E80" s="62">
        <v>3295</v>
      </c>
      <c r="F80" s="62">
        <v>64201.95</v>
      </c>
      <c r="G80" s="62">
        <v>146</v>
      </c>
    </row>
    <row r="81" spans="1:7" outlineLevel="2" x14ac:dyDescent="0.25">
      <c r="A81" t="s">
        <v>187</v>
      </c>
      <c r="B81" t="s">
        <v>58</v>
      </c>
      <c r="C81" t="s">
        <v>59</v>
      </c>
      <c r="D81" t="s">
        <v>239</v>
      </c>
      <c r="E81" s="62">
        <v>3121</v>
      </c>
      <c r="F81" s="62">
        <v>49561.599999999999</v>
      </c>
      <c r="G81" s="62">
        <v>47</v>
      </c>
    </row>
    <row r="82" spans="1:7" outlineLevel="2" collapsed="1" x14ac:dyDescent="0.25">
      <c r="A82" t="s">
        <v>187</v>
      </c>
      <c r="B82" t="s">
        <v>58</v>
      </c>
      <c r="C82" t="s">
        <v>59</v>
      </c>
      <c r="D82" t="s">
        <v>240</v>
      </c>
      <c r="E82" s="62">
        <v>1899</v>
      </c>
      <c r="F82" s="62">
        <v>17905.29</v>
      </c>
      <c r="G82" s="62">
        <v>99</v>
      </c>
    </row>
    <row r="83" spans="1:7" outlineLevel="2" x14ac:dyDescent="0.25">
      <c r="A83" t="s">
        <v>187</v>
      </c>
      <c r="B83" t="s">
        <v>58</v>
      </c>
      <c r="C83" t="s">
        <v>59</v>
      </c>
      <c r="D83" t="s">
        <v>404</v>
      </c>
      <c r="E83" s="62">
        <v>900</v>
      </c>
      <c r="F83" s="62">
        <v>16898.330000000002</v>
      </c>
      <c r="G83" s="62">
        <v>10</v>
      </c>
    </row>
    <row r="84" spans="1:7" outlineLevel="2" collapsed="1" x14ac:dyDescent="0.25">
      <c r="A84" t="s">
        <v>187</v>
      </c>
      <c r="B84" t="s">
        <v>58</v>
      </c>
      <c r="C84" t="s">
        <v>59</v>
      </c>
      <c r="D84" t="s">
        <v>224</v>
      </c>
      <c r="E84" s="62">
        <v>1007</v>
      </c>
      <c r="F84" s="62">
        <v>10587.410000000002</v>
      </c>
      <c r="G84" s="62">
        <v>64</v>
      </c>
    </row>
    <row r="85" spans="1:7" outlineLevel="2" x14ac:dyDescent="0.25">
      <c r="A85" t="s">
        <v>187</v>
      </c>
      <c r="B85" t="s">
        <v>58</v>
      </c>
      <c r="C85" t="s">
        <v>59</v>
      </c>
      <c r="D85" t="s">
        <v>410</v>
      </c>
      <c r="E85" s="62">
        <v>653</v>
      </c>
      <c r="F85" s="62">
        <v>8000.5500000000011</v>
      </c>
      <c r="G85" s="62">
        <v>43</v>
      </c>
    </row>
    <row r="86" spans="1:7" outlineLevel="2" x14ac:dyDescent="0.25">
      <c r="A86" t="s">
        <v>187</v>
      </c>
      <c r="B86" t="s">
        <v>58</v>
      </c>
      <c r="C86" t="s">
        <v>59</v>
      </c>
      <c r="D86" t="s">
        <v>234</v>
      </c>
      <c r="E86" s="62">
        <v>13</v>
      </c>
      <c r="F86" s="62">
        <v>349.95</v>
      </c>
      <c r="G86" s="62">
        <v>3</v>
      </c>
    </row>
    <row r="87" spans="1:7" outlineLevel="2" x14ac:dyDescent="0.25">
      <c r="A87" t="s">
        <v>187</v>
      </c>
      <c r="B87" t="s">
        <v>58</v>
      </c>
      <c r="C87" t="s">
        <v>59</v>
      </c>
      <c r="D87" t="s">
        <v>229</v>
      </c>
      <c r="E87" s="62">
        <v>21</v>
      </c>
      <c r="F87" s="62">
        <v>139.85</v>
      </c>
      <c r="G87" s="62">
        <v>12</v>
      </c>
    </row>
    <row r="88" spans="1:7" outlineLevel="2" x14ac:dyDescent="0.25">
      <c r="A88" t="s">
        <v>187</v>
      </c>
      <c r="B88" t="s">
        <v>58</v>
      </c>
      <c r="C88" t="s">
        <v>59</v>
      </c>
      <c r="D88" t="s">
        <v>223</v>
      </c>
      <c r="E88" s="62">
        <v>1</v>
      </c>
      <c r="F88" s="62">
        <v>10</v>
      </c>
      <c r="G88" s="62">
        <v>1</v>
      </c>
    </row>
    <row r="89" spans="1:7" outlineLevel="1" x14ac:dyDescent="0.25">
      <c r="B89" s="88" t="s">
        <v>60</v>
      </c>
      <c r="C89" s="89"/>
      <c r="D89" s="89"/>
      <c r="E89" s="90">
        <f>SUBTOTAL(9,E80:E88)</f>
        <v>10910</v>
      </c>
      <c r="F89" s="90">
        <f>SUBTOTAL(9,F80:F88)</f>
        <v>167654.93</v>
      </c>
      <c r="G89" s="90">
        <f>SUBTOTAL(9,G80:G88)</f>
        <v>425</v>
      </c>
    </row>
    <row r="90" spans="1:7" outlineLevel="2" x14ac:dyDescent="0.25">
      <c r="A90" t="s">
        <v>195</v>
      </c>
      <c r="B90" t="s">
        <v>64</v>
      </c>
      <c r="C90" t="s">
        <v>65</v>
      </c>
      <c r="D90" t="s">
        <v>407</v>
      </c>
      <c r="E90" s="62">
        <v>1294</v>
      </c>
      <c r="F90" s="62">
        <v>139341.6</v>
      </c>
      <c r="G90" s="62">
        <v>24</v>
      </c>
    </row>
    <row r="91" spans="1:7" outlineLevel="2" x14ac:dyDescent="0.25">
      <c r="A91" t="s">
        <v>195</v>
      </c>
      <c r="B91" t="s">
        <v>64</v>
      </c>
      <c r="C91" t="s">
        <v>65</v>
      </c>
      <c r="D91" t="s">
        <v>224</v>
      </c>
      <c r="E91" s="62">
        <v>64</v>
      </c>
      <c r="F91" s="62">
        <v>17062</v>
      </c>
      <c r="G91" s="62">
        <v>8</v>
      </c>
    </row>
    <row r="92" spans="1:7" outlineLevel="2" collapsed="1" x14ac:dyDescent="0.25">
      <c r="A92" t="s">
        <v>195</v>
      </c>
      <c r="B92" t="s">
        <v>64</v>
      </c>
      <c r="C92" t="s">
        <v>65</v>
      </c>
      <c r="D92" t="s">
        <v>243</v>
      </c>
      <c r="E92" s="62">
        <v>1</v>
      </c>
      <c r="F92" s="62">
        <v>4.5999999999999996</v>
      </c>
      <c r="G92" s="62">
        <v>1</v>
      </c>
    </row>
    <row r="93" spans="1:7" outlineLevel="2" x14ac:dyDescent="0.25">
      <c r="A93" t="s">
        <v>285</v>
      </c>
      <c r="B93" t="s">
        <v>64</v>
      </c>
      <c r="C93" t="s">
        <v>65</v>
      </c>
      <c r="D93" t="s">
        <v>407</v>
      </c>
      <c r="E93" s="62">
        <v>17</v>
      </c>
      <c r="F93" s="62">
        <v>1546</v>
      </c>
      <c r="G93" s="62">
        <v>5</v>
      </c>
    </row>
    <row r="94" spans="1:7" outlineLevel="2" x14ac:dyDescent="0.25">
      <c r="A94" t="s">
        <v>285</v>
      </c>
      <c r="B94" t="s">
        <v>64</v>
      </c>
      <c r="C94" t="s">
        <v>65</v>
      </c>
      <c r="D94" t="s">
        <v>224</v>
      </c>
      <c r="E94" s="62">
        <v>1</v>
      </c>
      <c r="F94" s="62">
        <v>658</v>
      </c>
      <c r="G94" s="62">
        <v>1</v>
      </c>
    </row>
    <row r="95" spans="1:7" outlineLevel="1" x14ac:dyDescent="0.25">
      <c r="B95" s="88" t="s">
        <v>66</v>
      </c>
      <c r="C95" s="89"/>
      <c r="D95" s="89"/>
      <c r="E95" s="90">
        <f>SUBTOTAL(9,E90:E94)</f>
        <v>1377</v>
      </c>
      <c r="F95" s="90">
        <f>SUBTOTAL(9,F90:F94)</f>
        <v>158612.20000000001</v>
      </c>
      <c r="G95" s="90">
        <f>SUBTOTAL(9,G90:G94)</f>
        <v>39</v>
      </c>
    </row>
    <row r="96" spans="1:7" outlineLevel="2" x14ac:dyDescent="0.25">
      <c r="A96" t="s">
        <v>174</v>
      </c>
      <c r="B96" t="s">
        <v>106</v>
      </c>
      <c r="C96" t="s">
        <v>22</v>
      </c>
      <c r="D96" t="s">
        <v>226</v>
      </c>
      <c r="E96" s="62">
        <v>40</v>
      </c>
      <c r="F96" s="62">
        <v>4252</v>
      </c>
      <c r="G96" s="62">
        <v>13</v>
      </c>
    </row>
    <row r="97" spans="1:7" outlineLevel="2" collapsed="1" x14ac:dyDescent="0.25">
      <c r="A97" t="s">
        <v>174</v>
      </c>
      <c r="B97" t="s">
        <v>106</v>
      </c>
      <c r="C97" t="s">
        <v>22</v>
      </c>
      <c r="D97" t="s">
        <v>223</v>
      </c>
      <c r="E97" s="62">
        <v>14</v>
      </c>
      <c r="F97" s="62">
        <v>317.25</v>
      </c>
      <c r="G97" s="62">
        <v>5</v>
      </c>
    </row>
    <row r="98" spans="1:7" outlineLevel="2" x14ac:dyDescent="0.25">
      <c r="A98" t="s">
        <v>286</v>
      </c>
      <c r="B98" t="s">
        <v>106</v>
      </c>
      <c r="C98" t="s">
        <v>22</v>
      </c>
      <c r="D98" t="s">
        <v>226</v>
      </c>
      <c r="E98" s="62">
        <v>3674</v>
      </c>
      <c r="F98" s="62">
        <v>150109.35</v>
      </c>
      <c r="G98" s="62">
        <v>49</v>
      </c>
    </row>
    <row r="99" spans="1:7" outlineLevel="2" x14ac:dyDescent="0.25">
      <c r="A99" t="s">
        <v>286</v>
      </c>
      <c r="B99" t="s">
        <v>106</v>
      </c>
      <c r="C99" t="s">
        <v>22</v>
      </c>
      <c r="D99" t="s">
        <v>408</v>
      </c>
      <c r="E99" s="62">
        <v>30</v>
      </c>
      <c r="F99" s="62">
        <v>1380</v>
      </c>
      <c r="G99" s="62">
        <v>4</v>
      </c>
    </row>
    <row r="100" spans="1:7" outlineLevel="2" collapsed="1" x14ac:dyDescent="0.25">
      <c r="A100" t="s">
        <v>286</v>
      </c>
      <c r="B100" t="s">
        <v>106</v>
      </c>
      <c r="C100" t="s">
        <v>22</v>
      </c>
      <c r="D100" t="s">
        <v>405</v>
      </c>
      <c r="E100" s="62">
        <v>104</v>
      </c>
      <c r="F100" s="62">
        <v>1271</v>
      </c>
      <c r="G100" s="62">
        <v>1</v>
      </c>
    </row>
    <row r="101" spans="1:7" outlineLevel="1" x14ac:dyDescent="0.25">
      <c r="B101" s="88" t="s">
        <v>107</v>
      </c>
      <c r="C101" s="89"/>
      <c r="D101" s="89"/>
      <c r="E101" s="90">
        <f>SUBTOTAL(9,E96:E100)</f>
        <v>3862</v>
      </c>
      <c r="F101" s="90">
        <f>SUBTOTAL(9,F96:F100)</f>
        <v>157329.60000000001</v>
      </c>
      <c r="G101" s="90">
        <f>SUBTOTAL(9,G96:G100)</f>
        <v>72</v>
      </c>
    </row>
    <row r="102" spans="1:7" outlineLevel="2" x14ac:dyDescent="0.25">
      <c r="A102" t="s">
        <v>170</v>
      </c>
      <c r="B102" t="s">
        <v>49</v>
      </c>
      <c r="C102" t="s">
        <v>50</v>
      </c>
      <c r="D102" t="s">
        <v>411</v>
      </c>
      <c r="E102" s="62">
        <v>1699</v>
      </c>
      <c r="F102" s="62">
        <v>141010.69999999998</v>
      </c>
      <c r="G102" s="62">
        <v>113</v>
      </c>
    </row>
    <row r="103" spans="1:7" outlineLevel="1" x14ac:dyDescent="0.25">
      <c r="B103" s="88" t="s">
        <v>51</v>
      </c>
      <c r="C103" s="89"/>
      <c r="D103" s="89"/>
      <c r="E103" s="90">
        <f>SUBTOTAL(9,E102:E102)</f>
        <v>1699</v>
      </c>
      <c r="F103" s="90">
        <f>SUBTOTAL(9,F102:F102)</f>
        <v>141010.69999999998</v>
      </c>
      <c r="G103" s="90">
        <f>SUBTOTAL(9,G102:G102)</f>
        <v>113</v>
      </c>
    </row>
    <row r="104" spans="1:7" outlineLevel="2" x14ac:dyDescent="0.25">
      <c r="A104" t="s">
        <v>181</v>
      </c>
      <c r="B104" t="s">
        <v>46</v>
      </c>
      <c r="C104" t="s">
        <v>47</v>
      </c>
      <c r="D104" t="s">
        <v>242</v>
      </c>
      <c r="E104" s="62">
        <v>553</v>
      </c>
      <c r="F104" s="62">
        <v>50161.68</v>
      </c>
      <c r="G104" s="62">
        <v>61</v>
      </c>
    </row>
    <row r="105" spans="1:7" outlineLevel="2" x14ac:dyDescent="0.25">
      <c r="A105" t="s">
        <v>181</v>
      </c>
      <c r="B105" t="s">
        <v>46</v>
      </c>
      <c r="C105" t="s">
        <v>47</v>
      </c>
      <c r="D105" t="s">
        <v>241</v>
      </c>
      <c r="E105" s="62">
        <v>31</v>
      </c>
      <c r="F105" s="62">
        <v>8843</v>
      </c>
      <c r="G105" s="62">
        <v>2</v>
      </c>
    </row>
    <row r="106" spans="1:7" outlineLevel="2" collapsed="1" x14ac:dyDescent="0.25">
      <c r="A106" t="s">
        <v>181</v>
      </c>
      <c r="B106" t="s">
        <v>46</v>
      </c>
      <c r="C106" t="s">
        <v>47</v>
      </c>
      <c r="D106" t="s">
        <v>404</v>
      </c>
      <c r="E106" s="62">
        <v>17</v>
      </c>
      <c r="F106" s="62">
        <v>588.29999999999995</v>
      </c>
      <c r="G106" s="62">
        <v>3</v>
      </c>
    </row>
    <row r="107" spans="1:7" outlineLevel="2" x14ac:dyDescent="0.25">
      <c r="A107" t="s">
        <v>287</v>
      </c>
      <c r="B107" t="s">
        <v>46</v>
      </c>
      <c r="C107" t="s">
        <v>47</v>
      </c>
      <c r="D107" t="s">
        <v>242</v>
      </c>
      <c r="E107" s="62">
        <v>539</v>
      </c>
      <c r="F107" s="62">
        <v>70842.75</v>
      </c>
      <c r="G107" s="62">
        <v>107</v>
      </c>
    </row>
    <row r="108" spans="1:7" outlineLevel="1" x14ac:dyDescent="0.25">
      <c r="B108" s="88" t="s">
        <v>48</v>
      </c>
      <c r="C108" s="89"/>
      <c r="D108" s="89"/>
      <c r="E108" s="90">
        <f>SUBTOTAL(9,E104:E107)</f>
        <v>1140</v>
      </c>
      <c r="F108" s="90">
        <f>SUBTOTAL(9,F104:F107)</f>
        <v>130435.73000000001</v>
      </c>
      <c r="G108" s="90">
        <f>SUBTOTAL(9,G104:G107)</f>
        <v>173</v>
      </c>
    </row>
    <row r="109" spans="1:7" outlineLevel="2" collapsed="1" x14ac:dyDescent="0.25">
      <c r="A109" t="s">
        <v>152</v>
      </c>
      <c r="B109" t="s">
        <v>67</v>
      </c>
      <c r="C109" t="s">
        <v>68</v>
      </c>
      <c r="D109" t="s">
        <v>239</v>
      </c>
      <c r="E109" s="62">
        <v>4917</v>
      </c>
      <c r="F109" s="62">
        <v>78262.83</v>
      </c>
      <c r="G109" s="62">
        <v>106</v>
      </c>
    </row>
    <row r="110" spans="1:7" outlineLevel="2" x14ac:dyDescent="0.25">
      <c r="A110" t="s">
        <v>152</v>
      </c>
      <c r="B110" t="s">
        <v>67</v>
      </c>
      <c r="C110" t="s">
        <v>68</v>
      </c>
      <c r="D110" t="s">
        <v>240</v>
      </c>
      <c r="E110" s="62">
        <v>1815</v>
      </c>
      <c r="F110" s="62">
        <v>18417.099999999999</v>
      </c>
      <c r="G110" s="62">
        <v>97</v>
      </c>
    </row>
    <row r="111" spans="1:7" outlineLevel="2" x14ac:dyDescent="0.25">
      <c r="A111" t="s">
        <v>152</v>
      </c>
      <c r="B111" t="s">
        <v>67</v>
      </c>
      <c r="C111" t="s">
        <v>68</v>
      </c>
      <c r="D111" t="s">
        <v>225</v>
      </c>
      <c r="E111" s="62">
        <v>1514</v>
      </c>
      <c r="F111" s="62">
        <v>17589</v>
      </c>
      <c r="G111" s="62">
        <v>93</v>
      </c>
    </row>
    <row r="112" spans="1:7" outlineLevel="2" collapsed="1" x14ac:dyDescent="0.25">
      <c r="A112" t="s">
        <v>152</v>
      </c>
      <c r="B112" t="s">
        <v>67</v>
      </c>
      <c r="C112" t="s">
        <v>68</v>
      </c>
      <c r="D112" t="s">
        <v>224</v>
      </c>
      <c r="E112" s="62">
        <v>953</v>
      </c>
      <c r="F112" s="62">
        <v>13699.37</v>
      </c>
      <c r="G112" s="62">
        <v>77</v>
      </c>
    </row>
    <row r="113" spans="1:7" outlineLevel="1" x14ac:dyDescent="0.25">
      <c r="B113" s="88" t="s">
        <v>69</v>
      </c>
      <c r="C113" s="89"/>
      <c r="D113" s="89"/>
      <c r="E113" s="90">
        <f>SUBTOTAL(9,E109:E112)</f>
        <v>9199</v>
      </c>
      <c r="F113" s="90">
        <f>SUBTOTAL(9,F109:F112)</f>
        <v>127968.29999999999</v>
      </c>
      <c r="G113" s="90">
        <f>SUBTOTAL(9,G109:G112)</f>
        <v>373</v>
      </c>
    </row>
    <row r="114" spans="1:7" outlineLevel="2" x14ac:dyDescent="0.25">
      <c r="A114" t="s">
        <v>171</v>
      </c>
      <c r="B114" t="s">
        <v>100</v>
      </c>
      <c r="C114" t="s">
        <v>101</v>
      </c>
      <c r="D114" t="s">
        <v>232</v>
      </c>
      <c r="E114" s="62">
        <v>2703</v>
      </c>
      <c r="F114" s="62">
        <v>107864.1</v>
      </c>
      <c r="G114" s="62">
        <v>95</v>
      </c>
    </row>
    <row r="115" spans="1:7" outlineLevel="1" x14ac:dyDescent="0.25">
      <c r="B115" s="88" t="s">
        <v>102</v>
      </c>
      <c r="C115" s="89"/>
      <c r="D115" s="89"/>
      <c r="E115" s="90">
        <f>SUBTOTAL(9,E114:E114)</f>
        <v>2703</v>
      </c>
      <c r="F115" s="90">
        <f>SUBTOTAL(9,F114:F114)</f>
        <v>107864.1</v>
      </c>
      <c r="G115" s="90">
        <f>SUBTOTAL(9,G114:G114)</f>
        <v>95</v>
      </c>
    </row>
    <row r="116" spans="1:7" outlineLevel="2" x14ac:dyDescent="0.25">
      <c r="A116" t="s">
        <v>191</v>
      </c>
      <c r="B116" t="s">
        <v>37</v>
      </c>
      <c r="C116" t="s">
        <v>38</v>
      </c>
      <c r="D116" t="s">
        <v>243</v>
      </c>
      <c r="E116" s="62">
        <v>1161</v>
      </c>
      <c r="F116" s="62">
        <v>73252.899999999994</v>
      </c>
      <c r="G116" s="62">
        <v>49</v>
      </c>
    </row>
    <row r="117" spans="1:7" outlineLevel="2" x14ac:dyDescent="0.25">
      <c r="A117" t="s">
        <v>191</v>
      </c>
      <c r="B117" t="s">
        <v>37</v>
      </c>
      <c r="C117" t="s">
        <v>38</v>
      </c>
      <c r="D117" t="s">
        <v>225</v>
      </c>
      <c r="E117" s="62">
        <v>99</v>
      </c>
      <c r="F117" s="62">
        <v>7107</v>
      </c>
      <c r="G117" s="62">
        <v>2</v>
      </c>
    </row>
    <row r="118" spans="1:7" outlineLevel="2" x14ac:dyDescent="0.25">
      <c r="A118" t="s">
        <v>191</v>
      </c>
      <c r="B118" t="s">
        <v>37</v>
      </c>
      <c r="C118" t="s">
        <v>38</v>
      </c>
      <c r="D118" t="s">
        <v>404</v>
      </c>
      <c r="E118" s="62">
        <v>3</v>
      </c>
      <c r="F118" s="62">
        <v>5839</v>
      </c>
      <c r="G118" s="62">
        <v>3</v>
      </c>
    </row>
    <row r="119" spans="1:7" outlineLevel="2" x14ac:dyDescent="0.25">
      <c r="A119" t="s">
        <v>288</v>
      </c>
      <c r="B119" t="s">
        <v>37</v>
      </c>
      <c r="C119" t="s">
        <v>38</v>
      </c>
      <c r="D119" t="s">
        <v>243</v>
      </c>
      <c r="E119" s="62">
        <v>40</v>
      </c>
      <c r="F119" s="62">
        <v>3203</v>
      </c>
      <c r="G119" s="62">
        <v>8</v>
      </c>
    </row>
    <row r="120" spans="1:7" outlineLevel="1" x14ac:dyDescent="0.25">
      <c r="B120" s="88" t="s">
        <v>39</v>
      </c>
      <c r="C120" s="89"/>
      <c r="D120" s="89"/>
      <c r="E120" s="90">
        <f>SUBTOTAL(9,E116:E119)</f>
        <v>1303</v>
      </c>
      <c r="F120" s="90">
        <f>SUBTOTAL(9,F116:F119)</f>
        <v>89401.9</v>
      </c>
      <c r="G120" s="90">
        <f>SUBTOTAL(9,G116:G119)</f>
        <v>62</v>
      </c>
    </row>
    <row r="121" spans="1:7" outlineLevel="2" x14ac:dyDescent="0.25">
      <c r="A121" t="s">
        <v>153</v>
      </c>
      <c r="B121" t="s">
        <v>89</v>
      </c>
      <c r="C121" t="s">
        <v>22</v>
      </c>
      <c r="D121" t="s">
        <v>408</v>
      </c>
      <c r="E121" s="62">
        <v>1464</v>
      </c>
      <c r="F121" s="62">
        <v>81891</v>
      </c>
      <c r="G121" s="62">
        <v>69</v>
      </c>
    </row>
    <row r="122" spans="1:7" outlineLevel="1" x14ac:dyDescent="0.25">
      <c r="B122" s="88" t="s">
        <v>90</v>
      </c>
      <c r="C122" s="89"/>
      <c r="D122" s="89"/>
      <c r="E122" s="90">
        <f>SUBTOTAL(9,E121:E121)</f>
        <v>1464</v>
      </c>
      <c r="F122" s="90">
        <f>SUBTOTAL(9,F121:F121)</f>
        <v>81891</v>
      </c>
      <c r="G122" s="90">
        <f>SUBTOTAL(9,G121:G121)</f>
        <v>69</v>
      </c>
    </row>
    <row r="123" spans="1:7" outlineLevel="2" x14ac:dyDescent="0.25">
      <c r="A123" t="s">
        <v>151</v>
      </c>
      <c r="B123" t="s">
        <v>61</v>
      </c>
      <c r="C123" t="s">
        <v>62</v>
      </c>
      <c r="D123" t="s">
        <v>404</v>
      </c>
      <c r="E123" s="62">
        <v>836</v>
      </c>
      <c r="F123" s="62">
        <v>69996.070000000007</v>
      </c>
      <c r="G123" s="62">
        <v>44</v>
      </c>
    </row>
    <row r="124" spans="1:7" outlineLevel="2" collapsed="1" x14ac:dyDescent="0.25">
      <c r="A124" t="s">
        <v>151</v>
      </c>
      <c r="B124" t="s">
        <v>61</v>
      </c>
      <c r="C124" t="s">
        <v>62</v>
      </c>
      <c r="D124" t="s">
        <v>241</v>
      </c>
      <c r="E124" s="62">
        <v>118</v>
      </c>
      <c r="F124" s="62">
        <v>8332</v>
      </c>
      <c r="G124" s="62">
        <v>22</v>
      </c>
    </row>
    <row r="125" spans="1:7" outlineLevel="2" x14ac:dyDescent="0.25">
      <c r="A125" t="s">
        <v>151</v>
      </c>
      <c r="B125" t="s">
        <v>61</v>
      </c>
      <c r="C125" t="s">
        <v>62</v>
      </c>
      <c r="D125" t="s">
        <v>243</v>
      </c>
      <c r="E125" s="62">
        <v>4</v>
      </c>
      <c r="F125" s="62">
        <v>1193</v>
      </c>
      <c r="G125" s="62">
        <v>3</v>
      </c>
    </row>
    <row r="126" spans="1:7" outlineLevel="1" x14ac:dyDescent="0.25">
      <c r="B126" s="88" t="s">
        <v>63</v>
      </c>
      <c r="C126" s="89"/>
      <c r="D126" s="89"/>
      <c r="E126" s="90">
        <f>SUBTOTAL(9,E123:E125)</f>
        <v>958</v>
      </c>
      <c r="F126" s="90">
        <f>SUBTOTAL(9,F123:F125)</f>
        <v>79521.070000000007</v>
      </c>
      <c r="G126" s="90">
        <f>SUBTOTAL(9,G123:G125)</f>
        <v>69</v>
      </c>
    </row>
    <row r="127" spans="1:7" outlineLevel="2" x14ac:dyDescent="0.25">
      <c r="A127" t="s">
        <v>182</v>
      </c>
      <c r="B127" t="s">
        <v>78</v>
      </c>
      <c r="C127" t="s">
        <v>22</v>
      </c>
      <c r="D127" t="s">
        <v>408</v>
      </c>
      <c r="E127" s="62">
        <v>1368</v>
      </c>
      <c r="F127" s="62">
        <v>33497.9</v>
      </c>
      <c r="G127" s="62">
        <v>17</v>
      </c>
    </row>
    <row r="128" spans="1:7" outlineLevel="2" x14ac:dyDescent="0.25">
      <c r="A128" t="s">
        <v>182</v>
      </c>
      <c r="B128" t="s">
        <v>78</v>
      </c>
      <c r="C128" t="s">
        <v>22</v>
      </c>
      <c r="D128" t="s">
        <v>238</v>
      </c>
      <c r="E128" s="62">
        <v>1036</v>
      </c>
      <c r="F128" s="62">
        <v>25482</v>
      </c>
      <c r="G128" s="62">
        <v>9</v>
      </c>
    </row>
    <row r="129" spans="1:7" outlineLevel="2" collapsed="1" x14ac:dyDescent="0.25">
      <c r="A129" t="s">
        <v>182</v>
      </c>
      <c r="B129" t="s">
        <v>78</v>
      </c>
      <c r="C129" t="s">
        <v>22</v>
      </c>
      <c r="D129" t="s">
        <v>225</v>
      </c>
      <c r="E129" s="62">
        <v>500</v>
      </c>
      <c r="F129" s="62">
        <v>16750</v>
      </c>
      <c r="G129" s="62">
        <v>4</v>
      </c>
    </row>
    <row r="130" spans="1:7" outlineLevel="2" x14ac:dyDescent="0.25">
      <c r="A130" t="s">
        <v>182</v>
      </c>
      <c r="B130" t="s">
        <v>78</v>
      </c>
      <c r="C130" t="s">
        <v>22</v>
      </c>
      <c r="D130" t="s">
        <v>226</v>
      </c>
      <c r="E130" s="62">
        <v>8</v>
      </c>
      <c r="F130" s="62">
        <v>1532.5</v>
      </c>
      <c r="G130" s="62">
        <v>4</v>
      </c>
    </row>
    <row r="131" spans="1:7" outlineLevel="1" x14ac:dyDescent="0.25">
      <c r="B131" s="88" t="s">
        <v>79</v>
      </c>
      <c r="C131" s="89"/>
      <c r="D131" s="89"/>
      <c r="E131" s="90">
        <f>SUBTOTAL(9,E127:E130)</f>
        <v>2912</v>
      </c>
      <c r="F131" s="90">
        <f>SUBTOTAL(9,F127:F130)</f>
        <v>77262.399999999994</v>
      </c>
      <c r="G131" s="90">
        <f>SUBTOTAL(9,G127:G130)</f>
        <v>34</v>
      </c>
    </row>
    <row r="132" spans="1:7" outlineLevel="2" x14ac:dyDescent="0.25">
      <c r="A132" t="s">
        <v>190</v>
      </c>
      <c r="B132" t="s">
        <v>95</v>
      </c>
      <c r="C132" t="s">
        <v>96</v>
      </c>
      <c r="D132" t="s">
        <v>228</v>
      </c>
      <c r="E132" s="62">
        <v>501</v>
      </c>
      <c r="F132" s="62">
        <v>29265.65</v>
      </c>
      <c r="G132" s="62">
        <v>20</v>
      </c>
    </row>
    <row r="133" spans="1:7" outlineLevel="2" x14ac:dyDescent="0.25">
      <c r="A133" t="s">
        <v>190</v>
      </c>
      <c r="B133" t="s">
        <v>95</v>
      </c>
      <c r="C133" t="s">
        <v>96</v>
      </c>
      <c r="D133" t="s">
        <v>230</v>
      </c>
      <c r="E133" s="62">
        <v>1951</v>
      </c>
      <c r="F133" s="62">
        <v>26576.200000000004</v>
      </c>
      <c r="G133" s="62">
        <v>109</v>
      </c>
    </row>
    <row r="134" spans="1:7" outlineLevel="2" x14ac:dyDescent="0.25">
      <c r="A134" t="s">
        <v>190</v>
      </c>
      <c r="B134" t="s">
        <v>95</v>
      </c>
      <c r="C134" t="s">
        <v>96</v>
      </c>
      <c r="D134" t="s">
        <v>231</v>
      </c>
      <c r="E134" s="62">
        <v>14</v>
      </c>
      <c r="F134" s="62">
        <v>2145</v>
      </c>
      <c r="G134" s="62">
        <v>5</v>
      </c>
    </row>
    <row r="135" spans="1:7" outlineLevel="2" x14ac:dyDescent="0.25">
      <c r="A135" t="s">
        <v>190</v>
      </c>
      <c r="B135" t="s">
        <v>95</v>
      </c>
      <c r="C135" t="s">
        <v>96</v>
      </c>
      <c r="D135" t="s">
        <v>238</v>
      </c>
      <c r="E135" s="62">
        <v>4</v>
      </c>
      <c r="F135" s="62">
        <v>2028</v>
      </c>
      <c r="G135" s="62">
        <v>1</v>
      </c>
    </row>
    <row r="136" spans="1:7" outlineLevel="1" x14ac:dyDescent="0.25">
      <c r="B136" s="88" t="s">
        <v>97</v>
      </c>
      <c r="C136" s="89"/>
      <c r="D136" s="89"/>
      <c r="E136" s="90">
        <f>SUBTOTAL(9,E132:E135)</f>
        <v>2470</v>
      </c>
      <c r="F136" s="90">
        <f>SUBTOTAL(9,F132:F135)</f>
        <v>60014.850000000006</v>
      </c>
      <c r="G136" s="90">
        <f>SUBTOTAL(9,G132:G135)</f>
        <v>135</v>
      </c>
    </row>
    <row r="137" spans="1:7" outlineLevel="2" x14ac:dyDescent="0.25">
      <c r="A137" t="s">
        <v>179</v>
      </c>
      <c r="B137" t="s">
        <v>119</v>
      </c>
      <c r="C137" t="s">
        <v>94</v>
      </c>
      <c r="D137" t="s">
        <v>406</v>
      </c>
      <c r="E137" s="62">
        <v>4444</v>
      </c>
      <c r="F137" s="62">
        <v>44205.9</v>
      </c>
      <c r="G137" s="62">
        <v>129</v>
      </c>
    </row>
    <row r="138" spans="1:7" outlineLevel="2" x14ac:dyDescent="0.25">
      <c r="A138" t="s">
        <v>179</v>
      </c>
      <c r="B138" t="s">
        <v>119</v>
      </c>
      <c r="C138" t="s">
        <v>94</v>
      </c>
      <c r="D138" t="s">
        <v>227</v>
      </c>
      <c r="E138" s="62">
        <v>15</v>
      </c>
      <c r="F138" s="62">
        <v>64.400000000000006</v>
      </c>
      <c r="G138" s="62">
        <v>3</v>
      </c>
    </row>
    <row r="139" spans="1:7" outlineLevel="1" x14ac:dyDescent="0.25">
      <c r="B139" s="88" t="s">
        <v>120</v>
      </c>
      <c r="C139" s="89"/>
      <c r="D139" s="89"/>
      <c r="E139" s="90">
        <f>SUBTOTAL(9,E137:E138)</f>
        <v>4459</v>
      </c>
      <c r="F139" s="90">
        <f>SUBTOTAL(9,F137:F138)</f>
        <v>44270.3</v>
      </c>
      <c r="G139" s="90">
        <f>SUBTOTAL(9,G137:G138)</f>
        <v>132</v>
      </c>
    </row>
    <row r="140" spans="1:7" outlineLevel="2" x14ac:dyDescent="0.25">
      <c r="A140" t="s">
        <v>209</v>
      </c>
      <c r="B140" t="s">
        <v>86</v>
      </c>
      <c r="C140" t="s">
        <v>87</v>
      </c>
      <c r="D140" t="s">
        <v>242</v>
      </c>
      <c r="E140" s="62">
        <v>31</v>
      </c>
      <c r="F140" s="62">
        <v>26051</v>
      </c>
      <c r="G140" s="62">
        <v>3</v>
      </c>
    </row>
    <row r="141" spans="1:7" outlineLevel="2" x14ac:dyDescent="0.25">
      <c r="A141" t="s">
        <v>209</v>
      </c>
      <c r="B141" t="s">
        <v>86</v>
      </c>
      <c r="C141" t="s">
        <v>87</v>
      </c>
      <c r="D141" t="s">
        <v>405</v>
      </c>
      <c r="E141" s="62">
        <v>820</v>
      </c>
      <c r="F141" s="62">
        <v>17598</v>
      </c>
      <c r="G141" s="62">
        <v>2</v>
      </c>
    </row>
    <row r="142" spans="1:7" outlineLevel="2" x14ac:dyDescent="0.25">
      <c r="A142" t="s">
        <v>209</v>
      </c>
      <c r="B142" t="s">
        <v>86</v>
      </c>
      <c r="C142" t="s">
        <v>87</v>
      </c>
      <c r="D142" t="s">
        <v>243</v>
      </c>
      <c r="E142" s="62">
        <v>2</v>
      </c>
      <c r="F142" s="62">
        <v>156</v>
      </c>
      <c r="G142" s="62">
        <v>2</v>
      </c>
    </row>
    <row r="143" spans="1:7" outlineLevel="1" x14ac:dyDescent="0.25">
      <c r="B143" s="88" t="s">
        <v>88</v>
      </c>
      <c r="C143" s="89"/>
      <c r="D143" s="89"/>
      <c r="E143" s="90">
        <f>SUBTOTAL(9,E140:E142)</f>
        <v>853</v>
      </c>
      <c r="F143" s="90">
        <f>SUBTOTAL(9,F140:F142)</f>
        <v>43805</v>
      </c>
      <c r="G143" s="90">
        <f>SUBTOTAL(9,G140:G142)</f>
        <v>7</v>
      </c>
    </row>
    <row r="144" spans="1:7" outlineLevel="2" collapsed="1" x14ac:dyDescent="0.25">
      <c r="A144" t="s">
        <v>207</v>
      </c>
      <c r="B144" t="s">
        <v>289</v>
      </c>
      <c r="C144" t="s">
        <v>94</v>
      </c>
      <c r="D144" t="s">
        <v>406</v>
      </c>
      <c r="E144" s="62">
        <v>3098</v>
      </c>
      <c r="F144" s="62">
        <v>36176.850000000006</v>
      </c>
      <c r="G144" s="62">
        <v>99</v>
      </c>
    </row>
    <row r="145" spans="1:7" outlineLevel="2" x14ac:dyDescent="0.25">
      <c r="A145" t="s">
        <v>208</v>
      </c>
      <c r="B145" t="s">
        <v>289</v>
      </c>
      <c r="C145" t="s">
        <v>94</v>
      </c>
      <c r="D145" t="s">
        <v>224</v>
      </c>
      <c r="E145" s="62">
        <v>617</v>
      </c>
      <c r="F145" s="62">
        <v>6374.25</v>
      </c>
      <c r="G145" s="62">
        <v>23</v>
      </c>
    </row>
    <row r="146" spans="1:7" outlineLevel="2" x14ac:dyDescent="0.25">
      <c r="A146" t="s">
        <v>208</v>
      </c>
      <c r="B146" t="s">
        <v>289</v>
      </c>
      <c r="C146" t="s">
        <v>94</v>
      </c>
      <c r="D146" t="s">
        <v>406</v>
      </c>
      <c r="E146" s="62">
        <v>34</v>
      </c>
      <c r="F146" s="62">
        <v>563</v>
      </c>
      <c r="G146" s="62">
        <v>1</v>
      </c>
    </row>
    <row r="147" spans="1:7" outlineLevel="1" x14ac:dyDescent="0.25">
      <c r="B147" s="88" t="s">
        <v>290</v>
      </c>
      <c r="C147" s="89"/>
      <c r="D147" s="89"/>
      <c r="E147" s="90">
        <f>SUBTOTAL(9,E144:E146)</f>
        <v>3749</v>
      </c>
      <c r="F147" s="90">
        <f>SUBTOTAL(9,F144:F146)</f>
        <v>43114.100000000006</v>
      </c>
      <c r="G147" s="90">
        <f>SUBTOTAL(9,G144:G146)</f>
        <v>123</v>
      </c>
    </row>
    <row r="148" spans="1:7" outlineLevel="2" x14ac:dyDescent="0.25">
      <c r="A148" t="s">
        <v>291</v>
      </c>
      <c r="B148" t="s">
        <v>292</v>
      </c>
      <c r="C148" t="s">
        <v>117</v>
      </c>
      <c r="D148" t="s">
        <v>405</v>
      </c>
      <c r="E148" s="62">
        <v>1097</v>
      </c>
      <c r="F148" s="62">
        <v>23687</v>
      </c>
      <c r="G148" s="62">
        <v>4</v>
      </c>
    </row>
    <row r="149" spans="1:7" outlineLevel="2" collapsed="1" x14ac:dyDescent="0.25">
      <c r="A149" t="s">
        <v>291</v>
      </c>
      <c r="B149" t="s">
        <v>292</v>
      </c>
      <c r="C149" t="s">
        <v>117</v>
      </c>
      <c r="D149" t="s">
        <v>243</v>
      </c>
      <c r="E149" s="62">
        <v>227</v>
      </c>
      <c r="F149" s="62">
        <v>19139</v>
      </c>
      <c r="G149" s="62">
        <v>8</v>
      </c>
    </row>
    <row r="150" spans="1:7" outlineLevel="2" x14ac:dyDescent="0.25">
      <c r="A150" t="s">
        <v>291</v>
      </c>
      <c r="B150" t="s">
        <v>292</v>
      </c>
      <c r="C150" t="s">
        <v>117</v>
      </c>
      <c r="D150" t="s">
        <v>241</v>
      </c>
      <c r="E150" s="62">
        <v>2</v>
      </c>
      <c r="F150" s="62">
        <v>80</v>
      </c>
      <c r="G150" s="62">
        <v>1</v>
      </c>
    </row>
    <row r="151" spans="1:7" outlineLevel="1" x14ac:dyDescent="0.25">
      <c r="B151" s="88" t="s">
        <v>293</v>
      </c>
      <c r="C151" s="89"/>
      <c r="D151" s="89"/>
      <c r="E151" s="90">
        <f>SUBTOTAL(9,E148:E150)</f>
        <v>1326</v>
      </c>
      <c r="F151" s="90">
        <f>SUBTOTAL(9,F148:F150)</f>
        <v>42906</v>
      </c>
      <c r="G151" s="90">
        <f>SUBTOTAL(9,G148:G150)</f>
        <v>13</v>
      </c>
    </row>
    <row r="152" spans="1:7" outlineLevel="2" x14ac:dyDescent="0.25">
      <c r="A152" t="s">
        <v>192</v>
      </c>
      <c r="B152" t="s">
        <v>91</v>
      </c>
      <c r="C152" t="s">
        <v>92</v>
      </c>
      <c r="D152" t="s">
        <v>404</v>
      </c>
      <c r="E152" s="62">
        <v>547</v>
      </c>
      <c r="F152" s="62">
        <v>24887</v>
      </c>
      <c r="G152" s="62">
        <v>16</v>
      </c>
    </row>
    <row r="153" spans="1:7" outlineLevel="2" x14ac:dyDescent="0.25">
      <c r="A153" t="s">
        <v>192</v>
      </c>
      <c r="B153" t="s">
        <v>91</v>
      </c>
      <c r="C153" t="s">
        <v>92</v>
      </c>
      <c r="D153" t="s">
        <v>227</v>
      </c>
      <c r="E153" s="62">
        <v>268</v>
      </c>
      <c r="F153" s="62">
        <v>5925.8</v>
      </c>
      <c r="G153" s="62">
        <v>10</v>
      </c>
    </row>
    <row r="154" spans="1:7" outlineLevel="2" x14ac:dyDescent="0.25">
      <c r="A154" t="s">
        <v>192</v>
      </c>
      <c r="B154" t="s">
        <v>91</v>
      </c>
      <c r="C154" t="s">
        <v>92</v>
      </c>
      <c r="D154" t="s">
        <v>230</v>
      </c>
      <c r="E154" s="62">
        <v>322</v>
      </c>
      <c r="F154" s="62">
        <v>4704.3</v>
      </c>
      <c r="G154" s="62">
        <v>28</v>
      </c>
    </row>
    <row r="155" spans="1:7" outlineLevel="2" x14ac:dyDescent="0.25">
      <c r="A155" t="s">
        <v>192</v>
      </c>
      <c r="B155" t="s">
        <v>91</v>
      </c>
      <c r="C155" t="s">
        <v>92</v>
      </c>
      <c r="D155" t="s">
        <v>231</v>
      </c>
      <c r="E155" s="62">
        <v>91</v>
      </c>
      <c r="F155" s="62">
        <v>3797.95</v>
      </c>
      <c r="G155" s="62">
        <v>12</v>
      </c>
    </row>
    <row r="156" spans="1:7" outlineLevel="2" collapsed="1" x14ac:dyDescent="0.25">
      <c r="A156" t="s">
        <v>192</v>
      </c>
      <c r="B156" t="s">
        <v>91</v>
      </c>
      <c r="C156" t="s">
        <v>92</v>
      </c>
      <c r="D156" t="s">
        <v>228</v>
      </c>
      <c r="E156" s="62">
        <v>20</v>
      </c>
      <c r="F156" s="62">
        <v>2762.3</v>
      </c>
      <c r="G156" s="62">
        <v>6</v>
      </c>
    </row>
    <row r="157" spans="1:7" outlineLevel="2" x14ac:dyDescent="0.25">
      <c r="A157" t="s">
        <v>192</v>
      </c>
      <c r="B157" t="s">
        <v>91</v>
      </c>
      <c r="C157" t="s">
        <v>92</v>
      </c>
      <c r="D157" t="s">
        <v>225</v>
      </c>
      <c r="E157" s="62">
        <v>77</v>
      </c>
      <c r="F157" s="62">
        <v>635.65</v>
      </c>
      <c r="G157" s="62">
        <v>6</v>
      </c>
    </row>
    <row r="158" spans="1:7" outlineLevel="1" x14ac:dyDescent="0.25">
      <c r="B158" s="88" t="s">
        <v>93</v>
      </c>
      <c r="C158" s="89"/>
      <c r="D158" s="89"/>
      <c r="E158" s="90">
        <f>SUBTOTAL(9,E152:E157)</f>
        <v>1325</v>
      </c>
      <c r="F158" s="90">
        <f>SUBTOTAL(9,F152:F157)</f>
        <v>42713</v>
      </c>
      <c r="G158" s="90">
        <f>SUBTOTAL(9,G152:G157)</f>
        <v>78</v>
      </c>
    </row>
    <row r="159" spans="1:7" outlineLevel="2" x14ac:dyDescent="0.25">
      <c r="A159" t="s">
        <v>154</v>
      </c>
      <c r="B159" t="s">
        <v>80</v>
      </c>
      <c r="C159" t="s">
        <v>81</v>
      </c>
      <c r="D159" t="s">
        <v>403</v>
      </c>
      <c r="E159" s="62">
        <v>2601</v>
      </c>
      <c r="F159" s="62">
        <v>40097</v>
      </c>
      <c r="G159" s="62">
        <v>31</v>
      </c>
    </row>
    <row r="160" spans="1:7" outlineLevel="1" x14ac:dyDescent="0.25">
      <c r="B160" s="88" t="s">
        <v>82</v>
      </c>
      <c r="C160" s="89"/>
      <c r="D160" s="89"/>
      <c r="E160" s="90">
        <f>SUBTOTAL(9,E159:E159)</f>
        <v>2601</v>
      </c>
      <c r="F160" s="90">
        <f>SUBTOTAL(9,F159:F159)</f>
        <v>40097</v>
      </c>
      <c r="G160" s="90">
        <f>SUBTOTAL(9,G159:G159)</f>
        <v>31</v>
      </c>
    </row>
    <row r="161" spans="1:7" outlineLevel="2" x14ac:dyDescent="0.25">
      <c r="A161" t="s">
        <v>251</v>
      </c>
      <c r="B161" t="s">
        <v>252</v>
      </c>
      <c r="C161" t="s">
        <v>65</v>
      </c>
      <c r="D161" t="s">
        <v>407</v>
      </c>
      <c r="E161" s="62">
        <v>85</v>
      </c>
      <c r="F161" s="62">
        <v>28308</v>
      </c>
      <c r="G161" s="62">
        <v>6</v>
      </c>
    </row>
    <row r="162" spans="1:7" outlineLevel="2" x14ac:dyDescent="0.25">
      <c r="A162" t="s">
        <v>251</v>
      </c>
      <c r="B162" t="s">
        <v>252</v>
      </c>
      <c r="C162" t="s">
        <v>65</v>
      </c>
      <c r="D162" t="s">
        <v>241</v>
      </c>
      <c r="E162" s="62">
        <v>43</v>
      </c>
      <c r="F162" s="62">
        <v>3577</v>
      </c>
      <c r="G162" s="62">
        <v>14</v>
      </c>
    </row>
    <row r="163" spans="1:7" outlineLevel="2" collapsed="1" x14ac:dyDescent="0.25">
      <c r="A163" t="s">
        <v>251</v>
      </c>
      <c r="B163" t="s">
        <v>252</v>
      </c>
      <c r="C163" t="s">
        <v>65</v>
      </c>
      <c r="D163" t="s">
        <v>405</v>
      </c>
      <c r="E163" s="62">
        <v>26</v>
      </c>
      <c r="F163" s="62">
        <v>416.7</v>
      </c>
      <c r="G163" s="62">
        <v>7</v>
      </c>
    </row>
    <row r="164" spans="1:7" outlineLevel="1" x14ac:dyDescent="0.25">
      <c r="B164" s="88" t="s">
        <v>253</v>
      </c>
      <c r="C164" s="89"/>
      <c r="D164" s="89"/>
      <c r="E164" s="90">
        <f>SUBTOTAL(9,E161:E163)</f>
        <v>154</v>
      </c>
      <c r="F164" s="90">
        <f>SUBTOTAL(9,F161:F163)</f>
        <v>32301.7</v>
      </c>
      <c r="G164" s="90">
        <f>SUBTOTAL(9,G161:G163)</f>
        <v>27</v>
      </c>
    </row>
    <row r="165" spans="1:7" outlineLevel="2" collapsed="1" x14ac:dyDescent="0.25">
      <c r="A165" t="s">
        <v>294</v>
      </c>
      <c r="B165" t="s">
        <v>73</v>
      </c>
      <c r="C165" t="s">
        <v>74</v>
      </c>
      <c r="D165" t="s">
        <v>236</v>
      </c>
      <c r="E165" s="62">
        <v>91</v>
      </c>
      <c r="F165" s="62">
        <v>6621.5</v>
      </c>
      <c r="G165" s="62">
        <v>4</v>
      </c>
    </row>
    <row r="166" spans="1:7" outlineLevel="2" x14ac:dyDescent="0.25">
      <c r="A166" t="s">
        <v>188</v>
      </c>
      <c r="B166" t="s">
        <v>73</v>
      </c>
      <c r="C166" t="s">
        <v>74</v>
      </c>
      <c r="D166" t="s">
        <v>236</v>
      </c>
      <c r="E166" s="62">
        <v>203</v>
      </c>
      <c r="F166" s="62">
        <v>18350.7</v>
      </c>
      <c r="G166" s="62">
        <v>17</v>
      </c>
    </row>
    <row r="167" spans="1:7" outlineLevel="1" x14ac:dyDescent="0.25">
      <c r="B167" s="88" t="s">
        <v>75</v>
      </c>
      <c r="C167" s="89"/>
      <c r="D167" s="89"/>
      <c r="E167" s="90">
        <f>SUBTOTAL(9,E165:E166)</f>
        <v>294</v>
      </c>
      <c r="F167" s="90">
        <f>SUBTOTAL(9,F165:F166)</f>
        <v>24972.2</v>
      </c>
      <c r="G167" s="90">
        <f>SUBTOTAL(9,G165:G166)</f>
        <v>21</v>
      </c>
    </row>
    <row r="168" spans="1:7" outlineLevel="2" x14ac:dyDescent="0.25">
      <c r="A168" t="s">
        <v>295</v>
      </c>
      <c r="B168" t="s">
        <v>149</v>
      </c>
      <c r="C168" t="s">
        <v>103</v>
      </c>
      <c r="D168" t="s">
        <v>224</v>
      </c>
      <c r="E168" s="62">
        <v>18</v>
      </c>
      <c r="F168" s="62">
        <v>512</v>
      </c>
      <c r="G168" s="62">
        <v>1</v>
      </c>
    </row>
    <row r="169" spans="1:7" outlineLevel="2" collapsed="1" x14ac:dyDescent="0.25">
      <c r="A169" t="s">
        <v>210</v>
      </c>
      <c r="B169" t="s">
        <v>149</v>
      </c>
      <c r="C169" t="s">
        <v>103</v>
      </c>
      <c r="D169" t="s">
        <v>224</v>
      </c>
      <c r="E169" s="62">
        <v>17</v>
      </c>
      <c r="F169" s="62">
        <v>186.2</v>
      </c>
      <c r="G169" s="62">
        <v>6</v>
      </c>
    </row>
    <row r="170" spans="1:7" outlineLevel="2" x14ac:dyDescent="0.25">
      <c r="A170" t="s">
        <v>211</v>
      </c>
      <c r="B170" t="s">
        <v>149</v>
      </c>
      <c r="C170" t="s">
        <v>103</v>
      </c>
      <c r="D170" t="s">
        <v>224</v>
      </c>
      <c r="E170" s="62">
        <v>60</v>
      </c>
      <c r="F170" s="62">
        <v>950.14999999999986</v>
      </c>
      <c r="G170" s="62">
        <v>16</v>
      </c>
    </row>
    <row r="171" spans="1:7" outlineLevel="2" x14ac:dyDescent="0.25">
      <c r="A171" t="s">
        <v>296</v>
      </c>
      <c r="B171" t="s">
        <v>149</v>
      </c>
      <c r="C171" t="s">
        <v>103</v>
      </c>
      <c r="D171" t="s">
        <v>224</v>
      </c>
      <c r="E171" s="62">
        <v>1</v>
      </c>
      <c r="F171" s="62">
        <v>1</v>
      </c>
      <c r="G171" s="62">
        <v>1</v>
      </c>
    </row>
    <row r="172" spans="1:7" outlineLevel="2" x14ac:dyDescent="0.25">
      <c r="A172" t="s">
        <v>212</v>
      </c>
      <c r="B172" t="s">
        <v>149</v>
      </c>
      <c r="C172" t="s">
        <v>103</v>
      </c>
      <c r="D172" t="s">
        <v>224</v>
      </c>
      <c r="E172" s="62">
        <v>5</v>
      </c>
      <c r="F172" s="62">
        <v>34.340000000000003</v>
      </c>
      <c r="G172" s="62">
        <v>2</v>
      </c>
    </row>
    <row r="173" spans="1:7" outlineLevel="2" x14ac:dyDescent="0.25">
      <c r="A173" t="s">
        <v>297</v>
      </c>
      <c r="B173" t="s">
        <v>149</v>
      </c>
      <c r="C173" t="s">
        <v>103</v>
      </c>
      <c r="D173" t="s">
        <v>224</v>
      </c>
      <c r="E173" s="62">
        <v>11</v>
      </c>
      <c r="F173" s="62">
        <v>732.8</v>
      </c>
      <c r="G173" s="62">
        <v>4</v>
      </c>
    </row>
    <row r="174" spans="1:7" outlineLevel="2" collapsed="1" x14ac:dyDescent="0.25">
      <c r="A174" t="s">
        <v>213</v>
      </c>
      <c r="B174" t="s">
        <v>149</v>
      </c>
      <c r="C174" t="s">
        <v>103</v>
      </c>
      <c r="D174" t="s">
        <v>224</v>
      </c>
      <c r="E174" s="62">
        <v>553</v>
      </c>
      <c r="F174" s="62">
        <v>7756.7000000000007</v>
      </c>
      <c r="G174" s="62">
        <v>89</v>
      </c>
    </row>
    <row r="175" spans="1:7" outlineLevel="2" x14ac:dyDescent="0.25">
      <c r="A175" t="s">
        <v>214</v>
      </c>
      <c r="B175" t="s">
        <v>149</v>
      </c>
      <c r="C175" t="s">
        <v>103</v>
      </c>
      <c r="D175" t="s">
        <v>224</v>
      </c>
      <c r="E175" s="62">
        <v>96</v>
      </c>
      <c r="F175" s="62">
        <v>1254.71</v>
      </c>
      <c r="G175" s="62">
        <v>12</v>
      </c>
    </row>
    <row r="176" spans="1:7" outlineLevel="2" x14ac:dyDescent="0.25">
      <c r="A176" t="s">
        <v>215</v>
      </c>
      <c r="B176" t="s">
        <v>149</v>
      </c>
      <c r="C176" t="s">
        <v>103</v>
      </c>
      <c r="D176" t="s">
        <v>224</v>
      </c>
      <c r="E176" s="62">
        <v>248</v>
      </c>
      <c r="F176" s="62">
        <v>6657.4</v>
      </c>
      <c r="G176" s="62">
        <v>80</v>
      </c>
    </row>
    <row r="177" spans="1:7" outlineLevel="2" x14ac:dyDescent="0.25">
      <c r="A177" t="s">
        <v>298</v>
      </c>
      <c r="B177" t="s">
        <v>149</v>
      </c>
      <c r="C177" t="s">
        <v>103</v>
      </c>
      <c r="D177" t="s">
        <v>241</v>
      </c>
      <c r="E177" s="62">
        <v>152</v>
      </c>
      <c r="F177" s="62">
        <v>5181.8999999999996</v>
      </c>
      <c r="G177" s="62">
        <v>7</v>
      </c>
    </row>
    <row r="178" spans="1:7" outlineLevel="1" x14ac:dyDescent="0.25">
      <c r="B178" s="88" t="s">
        <v>150</v>
      </c>
      <c r="C178" s="89"/>
      <c r="D178" s="89"/>
      <c r="E178" s="90">
        <f>SUBTOTAL(9,E168:E177)</f>
        <v>1161</v>
      </c>
      <c r="F178" s="90">
        <f>SUBTOTAL(9,F168:F177)</f>
        <v>23267.200000000004</v>
      </c>
      <c r="G178" s="90">
        <f>SUBTOTAL(9,G168:G177)</f>
        <v>218</v>
      </c>
    </row>
    <row r="179" spans="1:7" outlineLevel="2" x14ac:dyDescent="0.25">
      <c r="A179" t="s">
        <v>173</v>
      </c>
      <c r="B179" t="s">
        <v>98</v>
      </c>
      <c r="C179" t="s">
        <v>98</v>
      </c>
      <c r="D179" t="s">
        <v>231</v>
      </c>
      <c r="E179" s="62">
        <v>660</v>
      </c>
      <c r="F179" s="62">
        <v>18330</v>
      </c>
      <c r="G179" s="62">
        <v>9</v>
      </c>
    </row>
    <row r="180" spans="1:7" outlineLevel="2" x14ac:dyDescent="0.25">
      <c r="A180" t="s">
        <v>173</v>
      </c>
      <c r="B180" t="s">
        <v>98</v>
      </c>
      <c r="C180" t="s">
        <v>98</v>
      </c>
      <c r="D180" t="s">
        <v>243</v>
      </c>
      <c r="E180" s="62">
        <v>8</v>
      </c>
      <c r="F180" s="62">
        <v>4888</v>
      </c>
      <c r="G180" s="62">
        <v>1</v>
      </c>
    </row>
    <row r="181" spans="1:7" outlineLevel="1" x14ac:dyDescent="0.25">
      <c r="B181" s="88" t="s">
        <v>99</v>
      </c>
      <c r="C181" s="89"/>
      <c r="D181" s="89"/>
      <c r="E181" s="90">
        <f>SUBTOTAL(9,E179:E180)</f>
        <v>668</v>
      </c>
      <c r="F181" s="90">
        <f>SUBTOTAL(9,F179:F180)</f>
        <v>23218</v>
      </c>
      <c r="G181" s="90">
        <f>SUBTOTAL(9,G179:G180)</f>
        <v>10</v>
      </c>
    </row>
    <row r="182" spans="1:7" outlineLevel="2" x14ac:dyDescent="0.25">
      <c r="A182" t="s">
        <v>184</v>
      </c>
      <c r="B182" t="s">
        <v>121</v>
      </c>
      <c r="C182" t="s">
        <v>84</v>
      </c>
      <c r="D182" t="s">
        <v>403</v>
      </c>
      <c r="E182" s="62">
        <v>576</v>
      </c>
      <c r="F182" s="62">
        <v>21683.8</v>
      </c>
      <c r="G182" s="62">
        <v>11</v>
      </c>
    </row>
    <row r="183" spans="1:7" outlineLevel="1" x14ac:dyDescent="0.25">
      <c r="B183" s="88" t="s">
        <v>122</v>
      </c>
      <c r="C183" s="89"/>
      <c r="D183" s="89"/>
      <c r="E183" s="90">
        <f>SUBTOTAL(9,E182:E182)</f>
        <v>576</v>
      </c>
      <c r="F183" s="90">
        <f>SUBTOTAL(9,F182:F182)</f>
        <v>21683.8</v>
      </c>
      <c r="G183" s="90">
        <f>SUBTOTAL(9,G182:G182)</f>
        <v>11</v>
      </c>
    </row>
    <row r="184" spans="1:7" outlineLevel="2" x14ac:dyDescent="0.25">
      <c r="A184" t="s">
        <v>177</v>
      </c>
      <c r="B184" t="s">
        <v>146</v>
      </c>
      <c r="C184" t="s">
        <v>147</v>
      </c>
      <c r="D184" t="s">
        <v>236</v>
      </c>
      <c r="E184" s="62">
        <v>352</v>
      </c>
      <c r="F184" s="62">
        <v>9435</v>
      </c>
      <c r="G184" s="62">
        <v>8</v>
      </c>
    </row>
    <row r="185" spans="1:7" outlineLevel="2" x14ac:dyDescent="0.25">
      <c r="A185" t="s">
        <v>177</v>
      </c>
      <c r="B185" t="s">
        <v>146</v>
      </c>
      <c r="C185" t="s">
        <v>147</v>
      </c>
      <c r="D185" t="s">
        <v>226</v>
      </c>
      <c r="E185" s="62">
        <v>15</v>
      </c>
      <c r="F185" s="62">
        <v>4082</v>
      </c>
      <c r="G185" s="62">
        <v>3</v>
      </c>
    </row>
    <row r="186" spans="1:7" outlineLevel="2" x14ac:dyDescent="0.25">
      <c r="A186" t="s">
        <v>177</v>
      </c>
      <c r="B186" t="s">
        <v>146</v>
      </c>
      <c r="C186" t="s">
        <v>147</v>
      </c>
      <c r="D186" t="s">
        <v>411</v>
      </c>
      <c r="E186" s="62">
        <v>7</v>
      </c>
      <c r="F186" s="62">
        <v>3494</v>
      </c>
      <c r="G186" s="62">
        <v>2</v>
      </c>
    </row>
    <row r="187" spans="1:7" outlineLevel="2" x14ac:dyDescent="0.25">
      <c r="A187" t="s">
        <v>177</v>
      </c>
      <c r="B187" t="s">
        <v>146</v>
      </c>
      <c r="C187" t="s">
        <v>147</v>
      </c>
      <c r="D187" t="s">
        <v>242</v>
      </c>
      <c r="E187" s="62">
        <v>49</v>
      </c>
      <c r="F187" s="62">
        <v>2538.9499999999998</v>
      </c>
      <c r="G187" s="62">
        <v>11</v>
      </c>
    </row>
    <row r="188" spans="1:7" outlineLevel="2" collapsed="1" x14ac:dyDescent="0.25">
      <c r="A188" t="s">
        <v>177</v>
      </c>
      <c r="B188" t="s">
        <v>146</v>
      </c>
      <c r="C188" t="s">
        <v>147</v>
      </c>
      <c r="D188" t="s">
        <v>231</v>
      </c>
      <c r="E188" s="62">
        <v>8</v>
      </c>
      <c r="F188" s="62">
        <v>295</v>
      </c>
      <c r="G188" s="62">
        <v>1</v>
      </c>
    </row>
    <row r="189" spans="1:7" outlineLevel="2" x14ac:dyDescent="0.25">
      <c r="A189" t="s">
        <v>177</v>
      </c>
      <c r="B189" t="s">
        <v>146</v>
      </c>
      <c r="C189" t="s">
        <v>147</v>
      </c>
      <c r="D189" t="s">
        <v>403</v>
      </c>
      <c r="E189" s="62">
        <v>4</v>
      </c>
      <c r="F189" s="62">
        <v>211</v>
      </c>
      <c r="G189" s="62">
        <v>2</v>
      </c>
    </row>
    <row r="190" spans="1:7" outlineLevel="2" x14ac:dyDescent="0.25">
      <c r="A190" t="s">
        <v>177</v>
      </c>
      <c r="B190" t="s">
        <v>146</v>
      </c>
      <c r="C190" t="s">
        <v>147</v>
      </c>
      <c r="D190" t="s">
        <v>234</v>
      </c>
      <c r="E190" s="62">
        <v>1</v>
      </c>
      <c r="F190" s="62">
        <v>73</v>
      </c>
      <c r="G190" s="62">
        <v>1</v>
      </c>
    </row>
    <row r="191" spans="1:7" outlineLevel="1" x14ac:dyDescent="0.25">
      <c r="B191" s="88" t="s">
        <v>148</v>
      </c>
      <c r="C191" s="89"/>
      <c r="D191" s="89"/>
      <c r="E191" s="90">
        <f>SUBTOTAL(9,E184:E190)</f>
        <v>436</v>
      </c>
      <c r="F191" s="90">
        <f>SUBTOTAL(9,F184:F190)</f>
        <v>20128.95</v>
      </c>
      <c r="G191" s="90">
        <f>SUBTOTAL(9,G184:G190)</f>
        <v>28</v>
      </c>
    </row>
    <row r="192" spans="1:7" outlineLevel="2" x14ac:dyDescent="0.25">
      <c r="A192" t="s">
        <v>161</v>
      </c>
      <c r="B192" t="s">
        <v>125</v>
      </c>
      <c r="C192" t="s">
        <v>126</v>
      </c>
      <c r="D192" t="s">
        <v>243</v>
      </c>
      <c r="E192" s="62">
        <v>9</v>
      </c>
      <c r="F192" s="62">
        <v>9350</v>
      </c>
      <c r="G192" s="62">
        <v>2</v>
      </c>
    </row>
    <row r="193" spans="1:7" outlineLevel="2" x14ac:dyDescent="0.25">
      <c r="A193" t="s">
        <v>161</v>
      </c>
      <c r="B193" t="s">
        <v>125</v>
      </c>
      <c r="C193" t="s">
        <v>126</v>
      </c>
      <c r="D193" t="s">
        <v>225</v>
      </c>
      <c r="E193" s="62">
        <v>158</v>
      </c>
      <c r="F193" s="62">
        <v>7134.5</v>
      </c>
      <c r="G193" s="62">
        <v>3</v>
      </c>
    </row>
    <row r="194" spans="1:7" outlineLevel="2" x14ac:dyDescent="0.25">
      <c r="A194" t="s">
        <v>161</v>
      </c>
      <c r="B194" t="s">
        <v>125</v>
      </c>
      <c r="C194" t="s">
        <v>126</v>
      </c>
      <c r="D194" t="s">
        <v>404</v>
      </c>
      <c r="E194" s="62">
        <v>126</v>
      </c>
      <c r="F194" s="62">
        <v>3539</v>
      </c>
      <c r="G194" s="62">
        <v>1</v>
      </c>
    </row>
    <row r="195" spans="1:7" outlineLevel="1" x14ac:dyDescent="0.25">
      <c r="B195" s="88" t="s">
        <v>127</v>
      </c>
      <c r="C195" s="89"/>
      <c r="D195" s="89"/>
      <c r="E195" s="90">
        <f>SUBTOTAL(9,E192:E194)</f>
        <v>293</v>
      </c>
      <c r="F195" s="90">
        <f>SUBTOTAL(9,F192:F194)</f>
        <v>20023.5</v>
      </c>
      <c r="G195" s="90">
        <f>SUBTOTAL(9,G192:G194)</f>
        <v>6</v>
      </c>
    </row>
    <row r="196" spans="1:7" outlineLevel="2" x14ac:dyDescent="0.25">
      <c r="A196" t="s">
        <v>164</v>
      </c>
      <c r="B196" t="s">
        <v>134</v>
      </c>
      <c r="C196" t="s">
        <v>22</v>
      </c>
      <c r="D196" t="s">
        <v>226</v>
      </c>
      <c r="E196" s="62">
        <v>900</v>
      </c>
      <c r="F196" s="62">
        <v>16629</v>
      </c>
      <c r="G196" s="62">
        <v>1</v>
      </c>
    </row>
    <row r="197" spans="1:7" outlineLevel="1" x14ac:dyDescent="0.25">
      <c r="B197" s="88" t="s">
        <v>135</v>
      </c>
      <c r="C197" s="89"/>
      <c r="D197" s="89"/>
      <c r="E197" s="90">
        <f>SUBTOTAL(9,E196:E196)</f>
        <v>900</v>
      </c>
      <c r="F197" s="90">
        <f>SUBTOTAL(9,F196:F196)</f>
        <v>16629</v>
      </c>
      <c r="G197" s="90">
        <f>SUBTOTAL(9,G196:G196)</f>
        <v>1</v>
      </c>
    </row>
    <row r="198" spans="1:7" outlineLevel="2" collapsed="1" x14ac:dyDescent="0.25">
      <c r="A198" t="s">
        <v>206</v>
      </c>
      <c r="B198" t="s">
        <v>83</v>
      </c>
      <c r="C198" t="s">
        <v>84</v>
      </c>
      <c r="D198" t="s">
        <v>403</v>
      </c>
      <c r="E198" s="62">
        <v>872</v>
      </c>
      <c r="F198" s="62">
        <v>16341</v>
      </c>
      <c r="G198" s="62">
        <v>19</v>
      </c>
    </row>
    <row r="199" spans="1:7" outlineLevel="1" x14ac:dyDescent="0.25">
      <c r="B199" s="88" t="s">
        <v>85</v>
      </c>
      <c r="C199" s="89"/>
      <c r="D199" s="89"/>
      <c r="E199" s="90">
        <f>SUBTOTAL(9,E198:E198)</f>
        <v>872</v>
      </c>
      <c r="F199" s="90">
        <f>SUBTOTAL(9,F198:F198)</f>
        <v>16341</v>
      </c>
      <c r="G199" s="90">
        <f>SUBTOTAL(9,G198:G198)</f>
        <v>19</v>
      </c>
    </row>
    <row r="200" spans="1:7" outlineLevel="2" collapsed="1" x14ac:dyDescent="0.25">
      <c r="A200" t="s">
        <v>245</v>
      </c>
      <c r="B200" t="s">
        <v>246</v>
      </c>
      <c r="C200" t="s">
        <v>22</v>
      </c>
      <c r="D200" t="s">
        <v>225</v>
      </c>
      <c r="E200" s="62">
        <v>368</v>
      </c>
      <c r="F200" s="62">
        <v>11646.3</v>
      </c>
      <c r="G200" s="62">
        <v>8</v>
      </c>
    </row>
    <row r="201" spans="1:7" outlineLevel="2" x14ac:dyDescent="0.25">
      <c r="A201" t="s">
        <v>245</v>
      </c>
      <c r="B201" t="s">
        <v>246</v>
      </c>
      <c r="C201" t="s">
        <v>22</v>
      </c>
      <c r="D201" t="s">
        <v>408</v>
      </c>
      <c r="E201" s="62">
        <v>219</v>
      </c>
      <c r="F201" s="62">
        <v>4561</v>
      </c>
      <c r="G201" s="62">
        <v>1</v>
      </c>
    </row>
    <row r="202" spans="1:7" outlineLevel="1" x14ac:dyDescent="0.25">
      <c r="B202" s="88" t="s">
        <v>247</v>
      </c>
      <c r="C202" s="89"/>
      <c r="D202" s="89"/>
      <c r="E202" s="90">
        <f>SUBTOTAL(9,E200:E201)</f>
        <v>587</v>
      </c>
      <c r="F202" s="90">
        <f>SUBTOTAL(9,F200:F201)</f>
        <v>16207.3</v>
      </c>
      <c r="G202" s="90">
        <f>SUBTOTAL(9,G200:G201)</f>
        <v>9</v>
      </c>
    </row>
    <row r="203" spans="1:7" outlineLevel="2" collapsed="1" x14ac:dyDescent="0.25">
      <c r="A203" t="s">
        <v>156</v>
      </c>
      <c r="B203" t="s">
        <v>132</v>
      </c>
      <c r="C203" t="s">
        <v>25</v>
      </c>
      <c r="D203" t="s">
        <v>224</v>
      </c>
      <c r="E203" s="62">
        <v>173</v>
      </c>
      <c r="F203" s="62">
        <v>13688.7</v>
      </c>
      <c r="G203" s="62">
        <v>12</v>
      </c>
    </row>
    <row r="204" spans="1:7" outlineLevel="2" x14ac:dyDescent="0.25">
      <c r="A204" t="s">
        <v>156</v>
      </c>
      <c r="B204" t="s">
        <v>132</v>
      </c>
      <c r="C204" t="s">
        <v>25</v>
      </c>
      <c r="D204" t="s">
        <v>405</v>
      </c>
      <c r="E204" s="62">
        <v>13</v>
      </c>
      <c r="F204" s="62">
        <v>2396</v>
      </c>
      <c r="G204" s="62">
        <v>2</v>
      </c>
    </row>
    <row r="205" spans="1:7" outlineLevel="1" x14ac:dyDescent="0.25">
      <c r="B205" s="88" t="s">
        <v>133</v>
      </c>
      <c r="C205" s="89"/>
      <c r="D205" s="89"/>
      <c r="E205" s="90">
        <f>SUBTOTAL(9,E203:E204)</f>
        <v>186</v>
      </c>
      <c r="F205" s="90">
        <f>SUBTOTAL(9,F203:F204)</f>
        <v>16084.7</v>
      </c>
      <c r="G205" s="90">
        <f>SUBTOTAL(9,G203:G204)</f>
        <v>14</v>
      </c>
    </row>
    <row r="206" spans="1:7" outlineLevel="2" x14ac:dyDescent="0.25">
      <c r="A206" t="s">
        <v>299</v>
      </c>
      <c r="B206" t="s">
        <v>300</v>
      </c>
      <c r="C206" t="s">
        <v>53</v>
      </c>
      <c r="D206" t="s">
        <v>225</v>
      </c>
      <c r="E206" s="62">
        <v>187</v>
      </c>
      <c r="F206" s="62">
        <v>14558.75</v>
      </c>
      <c r="G206" s="62">
        <v>17</v>
      </c>
    </row>
    <row r="207" spans="1:7" outlineLevel="2" x14ac:dyDescent="0.25">
      <c r="A207" t="s">
        <v>299</v>
      </c>
      <c r="B207" t="s">
        <v>300</v>
      </c>
      <c r="C207" t="s">
        <v>53</v>
      </c>
      <c r="D207" t="s">
        <v>234</v>
      </c>
      <c r="E207" s="62">
        <v>107</v>
      </c>
      <c r="F207" s="62">
        <v>154</v>
      </c>
      <c r="G207" s="62">
        <v>3</v>
      </c>
    </row>
    <row r="208" spans="1:7" outlineLevel="2" x14ac:dyDescent="0.25">
      <c r="A208" t="s">
        <v>299</v>
      </c>
      <c r="B208" t="s">
        <v>300</v>
      </c>
      <c r="C208" t="s">
        <v>53</v>
      </c>
      <c r="D208" t="s">
        <v>233</v>
      </c>
      <c r="E208" s="62">
        <v>1</v>
      </c>
      <c r="F208" s="62">
        <v>30</v>
      </c>
      <c r="G208" s="62">
        <v>1</v>
      </c>
    </row>
    <row r="209" spans="1:7" outlineLevel="1" x14ac:dyDescent="0.25">
      <c r="B209" s="88" t="s">
        <v>301</v>
      </c>
      <c r="C209" s="89"/>
      <c r="D209" s="89"/>
      <c r="E209" s="90">
        <f>SUBTOTAL(9,E206:E208)</f>
        <v>295</v>
      </c>
      <c r="F209" s="90">
        <f>SUBTOTAL(9,F206:F208)</f>
        <v>14742.75</v>
      </c>
      <c r="G209" s="90">
        <f>SUBTOTAL(9,G206:G208)</f>
        <v>21</v>
      </c>
    </row>
    <row r="210" spans="1:7" outlineLevel="2" x14ac:dyDescent="0.25">
      <c r="A210" t="s">
        <v>302</v>
      </c>
      <c r="B210" t="s">
        <v>303</v>
      </c>
      <c r="C210" t="s">
        <v>304</v>
      </c>
      <c r="D210" t="s">
        <v>408</v>
      </c>
      <c r="E210" s="62">
        <v>23</v>
      </c>
      <c r="F210" s="62">
        <v>13840</v>
      </c>
      <c r="G210" s="62">
        <v>3</v>
      </c>
    </row>
    <row r="211" spans="1:7" outlineLevel="1" x14ac:dyDescent="0.25">
      <c r="B211" s="88" t="s">
        <v>305</v>
      </c>
      <c r="C211" s="89"/>
      <c r="D211" s="89"/>
      <c r="E211" s="90">
        <f>SUBTOTAL(9,E210:E210)</f>
        <v>23</v>
      </c>
      <c r="F211" s="90">
        <f>SUBTOTAL(9,F210:F210)</f>
        <v>13840</v>
      </c>
      <c r="G211" s="90">
        <f>SUBTOTAL(9,G210:G210)</f>
        <v>3</v>
      </c>
    </row>
    <row r="212" spans="1:7" outlineLevel="2" x14ac:dyDescent="0.25">
      <c r="A212" t="s">
        <v>306</v>
      </c>
      <c r="B212" t="s">
        <v>307</v>
      </c>
      <c r="C212" t="s">
        <v>308</v>
      </c>
      <c r="D212" t="s">
        <v>405</v>
      </c>
      <c r="E212" s="62">
        <v>428</v>
      </c>
      <c r="F212" s="62">
        <v>11049</v>
      </c>
      <c r="G212" s="62">
        <v>3</v>
      </c>
    </row>
    <row r="213" spans="1:7" outlineLevel="1" x14ac:dyDescent="0.25">
      <c r="B213" s="88" t="s">
        <v>309</v>
      </c>
      <c r="C213" s="89"/>
      <c r="D213" s="89"/>
      <c r="E213" s="90">
        <f>SUBTOTAL(9,E212:E212)</f>
        <v>428</v>
      </c>
      <c r="F213" s="90">
        <f>SUBTOTAL(9,F212:F212)</f>
        <v>11049</v>
      </c>
      <c r="G213" s="90">
        <f>SUBTOTAL(9,G212:G212)</f>
        <v>3</v>
      </c>
    </row>
    <row r="214" spans="1:7" outlineLevel="2" x14ac:dyDescent="0.25">
      <c r="A214" t="s">
        <v>310</v>
      </c>
      <c r="B214" t="s">
        <v>311</v>
      </c>
      <c r="C214" t="s">
        <v>312</v>
      </c>
      <c r="D214" t="s">
        <v>241</v>
      </c>
      <c r="E214" s="62">
        <v>20</v>
      </c>
      <c r="F214" s="62">
        <v>10745</v>
      </c>
      <c r="G214" s="62">
        <v>4</v>
      </c>
    </row>
    <row r="215" spans="1:7" outlineLevel="2" x14ac:dyDescent="0.25">
      <c r="A215" t="s">
        <v>310</v>
      </c>
      <c r="B215" t="s">
        <v>311</v>
      </c>
      <c r="C215" t="s">
        <v>312</v>
      </c>
      <c r="D215" t="s">
        <v>405</v>
      </c>
      <c r="E215" s="62">
        <v>9</v>
      </c>
      <c r="F215" s="62">
        <v>82</v>
      </c>
      <c r="G215" s="62">
        <v>1</v>
      </c>
    </row>
    <row r="216" spans="1:7" outlineLevel="1" x14ac:dyDescent="0.25">
      <c r="B216" s="88" t="s">
        <v>313</v>
      </c>
      <c r="C216" s="89"/>
      <c r="D216" s="89"/>
      <c r="E216" s="90">
        <f>SUBTOTAL(9,E214:E215)</f>
        <v>29</v>
      </c>
      <c r="F216" s="90">
        <f>SUBTOTAL(9,F214:F215)</f>
        <v>10827</v>
      </c>
      <c r="G216" s="90">
        <f>SUBTOTAL(9,G214:G215)</f>
        <v>5</v>
      </c>
    </row>
    <row r="217" spans="1:7" outlineLevel="2" x14ac:dyDescent="0.25">
      <c r="A217" t="s">
        <v>314</v>
      </c>
      <c r="B217" t="s">
        <v>315</v>
      </c>
      <c r="C217" t="s">
        <v>44</v>
      </c>
      <c r="D217" t="s">
        <v>404</v>
      </c>
      <c r="E217" s="62">
        <v>4</v>
      </c>
      <c r="F217" s="62">
        <v>10707</v>
      </c>
      <c r="G217" s="62">
        <v>2</v>
      </c>
    </row>
    <row r="218" spans="1:7" outlineLevel="1" x14ac:dyDescent="0.25">
      <c r="B218" s="88" t="s">
        <v>316</v>
      </c>
      <c r="C218" s="89"/>
      <c r="D218" s="89"/>
      <c r="E218" s="90">
        <f>SUBTOTAL(9,E217:E217)</f>
        <v>4</v>
      </c>
      <c r="F218" s="90">
        <f>SUBTOTAL(9,F217:F217)</f>
        <v>10707</v>
      </c>
      <c r="G218" s="90">
        <f>SUBTOTAL(9,G217:G217)</f>
        <v>2</v>
      </c>
    </row>
    <row r="219" spans="1:7" outlineLevel="2" x14ac:dyDescent="0.25">
      <c r="A219" t="s">
        <v>176</v>
      </c>
      <c r="B219" t="s">
        <v>114</v>
      </c>
      <c r="C219" t="s">
        <v>115</v>
      </c>
      <c r="D219" t="s">
        <v>231</v>
      </c>
      <c r="E219" s="62">
        <v>109</v>
      </c>
      <c r="F219" s="62">
        <v>9871.35</v>
      </c>
      <c r="G219" s="62">
        <v>10</v>
      </c>
    </row>
    <row r="220" spans="1:7" outlineLevel="2" x14ac:dyDescent="0.25">
      <c r="A220" t="s">
        <v>176</v>
      </c>
      <c r="B220" t="s">
        <v>114</v>
      </c>
      <c r="C220" t="s">
        <v>115</v>
      </c>
      <c r="D220" t="s">
        <v>225</v>
      </c>
      <c r="E220" s="62">
        <v>6</v>
      </c>
      <c r="F220" s="62">
        <v>388</v>
      </c>
      <c r="G220" s="62">
        <v>1</v>
      </c>
    </row>
    <row r="221" spans="1:7" outlineLevel="1" x14ac:dyDescent="0.25">
      <c r="B221" s="88" t="s">
        <v>116</v>
      </c>
      <c r="C221" s="89"/>
      <c r="D221" s="89"/>
      <c r="E221" s="90">
        <f>SUBTOTAL(9,E219:E220)</f>
        <v>115</v>
      </c>
      <c r="F221" s="90">
        <f>SUBTOTAL(9,F219:F220)</f>
        <v>10259.35</v>
      </c>
      <c r="G221" s="90">
        <f>SUBTOTAL(9,G219:G220)</f>
        <v>11</v>
      </c>
    </row>
    <row r="222" spans="1:7" outlineLevel="2" x14ac:dyDescent="0.25">
      <c r="A222" t="s">
        <v>317</v>
      </c>
      <c r="B222" t="s">
        <v>318</v>
      </c>
      <c r="C222" t="s">
        <v>38</v>
      </c>
      <c r="D222" t="s">
        <v>404</v>
      </c>
      <c r="E222" s="62">
        <v>45</v>
      </c>
      <c r="F222" s="62">
        <v>10244</v>
      </c>
      <c r="G222" s="62">
        <v>5</v>
      </c>
    </row>
    <row r="223" spans="1:7" outlineLevel="1" x14ac:dyDescent="0.25">
      <c r="B223" s="88" t="s">
        <v>319</v>
      </c>
      <c r="C223" s="89"/>
      <c r="D223" s="89"/>
      <c r="E223" s="90">
        <f>SUBTOTAL(9,E222:E222)</f>
        <v>45</v>
      </c>
      <c r="F223" s="90">
        <f>SUBTOTAL(9,F222:F222)</f>
        <v>10244</v>
      </c>
      <c r="G223" s="90">
        <f>SUBTOTAL(9,G222:G222)</f>
        <v>5</v>
      </c>
    </row>
    <row r="224" spans="1:7" outlineLevel="2" x14ac:dyDescent="0.25">
      <c r="A224" t="s">
        <v>320</v>
      </c>
      <c r="B224" t="s">
        <v>321</v>
      </c>
      <c r="C224" t="s">
        <v>22</v>
      </c>
      <c r="D224" t="s">
        <v>226</v>
      </c>
      <c r="E224" s="62">
        <v>20</v>
      </c>
      <c r="F224" s="62">
        <v>8858</v>
      </c>
      <c r="G224" s="62">
        <v>3</v>
      </c>
    </row>
    <row r="225" spans="1:7" outlineLevel="1" x14ac:dyDescent="0.25">
      <c r="B225" s="88" t="s">
        <v>322</v>
      </c>
      <c r="C225" s="89"/>
      <c r="D225" s="89"/>
      <c r="E225" s="90">
        <f>SUBTOTAL(9,E224:E224)</f>
        <v>20</v>
      </c>
      <c r="F225" s="90">
        <f>SUBTOTAL(9,F224:F224)</f>
        <v>8858</v>
      </c>
      <c r="G225" s="90">
        <f>SUBTOTAL(9,G224:G224)</f>
        <v>3</v>
      </c>
    </row>
    <row r="226" spans="1:7" outlineLevel="2" collapsed="1" x14ac:dyDescent="0.25">
      <c r="A226" t="s">
        <v>199</v>
      </c>
      <c r="B226" t="s">
        <v>200</v>
      </c>
      <c r="C226" t="s">
        <v>201</v>
      </c>
      <c r="D226" t="s">
        <v>227</v>
      </c>
      <c r="E226" s="62">
        <v>204</v>
      </c>
      <c r="F226" s="62">
        <v>6389</v>
      </c>
      <c r="G226" s="62">
        <v>3</v>
      </c>
    </row>
    <row r="227" spans="1:7" outlineLevel="2" x14ac:dyDescent="0.25">
      <c r="A227" t="s">
        <v>199</v>
      </c>
      <c r="B227" t="s">
        <v>200</v>
      </c>
      <c r="C227" t="s">
        <v>201</v>
      </c>
      <c r="D227" t="s">
        <v>230</v>
      </c>
      <c r="E227" s="62">
        <v>149</v>
      </c>
      <c r="F227" s="62">
        <v>2363.3999999999996</v>
      </c>
      <c r="G227" s="62">
        <v>16</v>
      </c>
    </row>
    <row r="228" spans="1:7" outlineLevel="1" x14ac:dyDescent="0.25">
      <c r="B228" s="88" t="s">
        <v>202</v>
      </c>
      <c r="C228" s="89"/>
      <c r="D228" s="89"/>
      <c r="E228" s="90">
        <f>SUBTOTAL(9,E226:E227)</f>
        <v>353</v>
      </c>
      <c r="F228" s="90">
        <f>SUBTOTAL(9,F226:F227)</f>
        <v>8752.4</v>
      </c>
      <c r="G228" s="90">
        <f>SUBTOTAL(9,G226:G227)</f>
        <v>19</v>
      </c>
    </row>
    <row r="229" spans="1:7" outlineLevel="2" x14ac:dyDescent="0.25">
      <c r="A229" t="s">
        <v>158</v>
      </c>
      <c r="B229" t="s">
        <v>159</v>
      </c>
      <c r="C229" t="s">
        <v>84</v>
      </c>
      <c r="D229" t="s">
        <v>403</v>
      </c>
      <c r="E229" s="62">
        <v>399</v>
      </c>
      <c r="F229" s="62">
        <v>7413</v>
      </c>
      <c r="G229" s="62">
        <v>6</v>
      </c>
    </row>
    <row r="230" spans="1:7" outlineLevel="1" x14ac:dyDescent="0.25">
      <c r="B230" s="88" t="s">
        <v>160</v>
      </c>
      <c r="C230" s="89"/>
      <c r="D230" s="89"/>
      <c r="E230" s="90">
        <f>SUBTOTAL(9,E229:E229)</f>
        <v>399</v>
      </c>
      <c r="F230" s="90">
        <f>SUBTOTAL(9,F229:F229)</f>
        <v>7413</v>
      </c>
      <c r="G230" s="90">
        <f>SUBTOTAL(9,G229:G229)</f>
        <v>6</v>
      </c>
    </row>
    <row r="231" spans="1:7" outlineLevel="2" x14ac:dyDescent="0.25">
      <c r="A231" t="s">
        <v>248</v>
      </c>
      <c r="B231" t="s">
        <v>249</v>
      </c>
      <c r="C231" t="s">
        <v>118</v>
      </c>
      <c r="D231" t="s">
        <v>231</v>
      </c>
      <c r="E231" s="62">
        <v>294</v>
      </c>
      <c r="F231" s="62">
        <v>7383</v>
      </c>
      <c r="G231" s="62">
        <v>12</v>
      </c>
    </row>
    <row r="232" spans="1:7" outlineLevel="1" x14ac:dyDescent="0.25">
      <c r="B232" s="88" t="s">
        <v>250</v>
      </c>
      <c r="C232" s="89"/>
      <c r="D232" s="89"/>
      <c r="E232" s="90">
        <f>SUBTOTAL(9,E231:E231)</f>
        <v>294</v>
      </c>
      <c r="F232" s="90">
        <f>SUBTOTAL(9,F231:F231)</f>
        <v>7383</v>
      </c>
      <c r="G232" s="90">
        <f>SUBTOTAL(9,G231:G231)</f>
        <v>12</v>
      </c>
    </row>
    <row r="233" spans="1:7" outlineLevel="2" x14ac:dyDescent="0.25">
      <c r="A233" t="s">
        <v>257</v>
      </c>
      <c r="B233" t="s">
        <v>258</v>
      </c>
      <c r="C233" t="s">
        <v>259</v>
      </c>
      <c r="D233" t="s">
        <v>231</v>
      </c>
      <c r="E233" s="62">
        <v>22</v>
      </c>
      <c r="F233" s="62">
        <v>6745</v>
      </c>
      <c r="G233" s="62">
        <v>3</v>
      </c>
    </row>
    <row r="234" spans="1:7" outlineLevel="1" x14ac:dyDescent="0.25">
      <c r="B234" s="88" t="s">
        <v>260</v>
      </c>
      <c r="C234" s="89"/>
      <c r="D234" s="89"/>
      <c r="E234" s="90">
        <f>SUBTOTAL(9,E233:E233)</f>
        <v>22</v>
      </c>
      <c r="F234" s="90">
        <f>SUBTOTAL(9,F233:F233)</f>
        <v>6745</v>
      </c>
      <c r="G234" s="90">
        <f>SUBTOTAL(9,G233:G233)</f>
        <v>3</v>
      </c>
    </row>
    <row r="235" spans="1:7" outlineLevel="2" x14ac:dyDescent="0.25">
      <c r="A235" t="s">
        <v>175</v>
      </c>
      <c r="B235" t="s">
        <v>136</v>
      </c>
      <c r="C235" t="s">
        <v>137</v>
      </c>
      <c r="D235" t="s">
        <v>231</v>
      </c>
      <c r="E235" s="62">
        <v>16</v>
      </c>
      <c r="F235" s="62">
        <v>4929.7</v>
      </c>
      <c r="G235" s="62">
        <v>6</v>
      </c>
    </row>
    <row r="236" spans="1:7" outlineLevel="2" x14ac:dyDescent="0.25">
      <c r="A236" t="s">
        <v>175</v>
      </c>
      <c r="B236" t="s">
        <v>136</v>
      </c>
      <c r="C236" t="s">
        <v>137</v>
      </c>
      <c r="D236" t="s">
        <v>227</v>
      </c>
      <c r="E236" s="62">
        <v>2</v>
      </c>
      <c r="F236" s="62">
        <v>669</v>
      </c>
      <c r="G236" s="62">
        <v>1</v>
      </c>
    </row>
    <row r="237" spans="1:7" outlineLevel="1" x14ac:dyDescent="0.25">
      <c r="B237" s="88" t="s">
        <v>138</v>
      </c>
      <c r="C237" s="89"/>
      <c r="D237" s="89"/>
      <c r="E237" s="90">
        <f>SUBTOTAL(9,E235:E236)</f>
        <v>18</v>
      </c>
      <c r="F237" s="90">
        <f>SUBTOTAL(9,F235:F236)</f>
        <v>5598.7</v>
      </c>
      <c r="G237" s="90">
        <f>SUBTOTAL(9,G235:G236)</f>
        <v>7</v>
      </c>
    </row>
    <row r="238" spans="1:7" outlineLevel="2" x14ac:dyDescent="0.25">
      <c r="A238" t="s">
        <v>194</v>
      </c>
      <c r="B238" t="s">
        <v>104</v>
      </c>
      <c r="C238" t="s">
        <v>53</v>
      </c>
      <c r="D238" t="s">
        <v>233</v>
      </c>
      <c r="E238" s="62">
        <v>184</v>
      </c>
      <c r="F238" s="62">
        <v>2183.4</v>
      </c>
      <c r="G238" s="62">
        <v>12</v>
      </c>
    </row>
    <row r="239" spans="1:7" outlineLevel="2" x14ac:dyDescent="0.25">
      <c r="A239" t="s">
        <v>194</v>
      </c>
      <c r="B239" t="s">
        <v>104</v>
      </c>
      <c r="C239" t="s">
        <v>53</v>
      </c>
      <c r="D239" t="s">
        <v>225</v>
      </c>
      <c r="E239" s="62">
        <v>171</v>
      </c>
      <c r="F239" s="62">
        <v>1951.55</v>
      </c>
      <c r="G239" s="62">
        <v>11</v>
      </c>
    </row>
    <row r="240" spans="1:7" outlineLevel="2" x14ac:dyDescent="0.25">
      <c r="A240" t="s">
        <v>194</v>
      </c>
      <c r="B240" t="s">
        <v>104</v>
      </c>
      <c r="C240" t="s">
        <v>53</v>
      </c>
      <c r="D240" t="s">
        <v>224</v>
      </c>
      <c r="E240" s="62">
        <v>27</v>
      </c>
      <c r="F240" s="62">
        <v>1073.8999999999999</v>
      </c>
      <c r="G240" s="62">
        <v>6</v>
      </c>
    </row>
    <row r="241" spans="1:7" outlineLevel="2" collapsed="1" x14ac:dyDescent="0.25">
      <c r="A241" t="s">
        <v>194</v>
      </c>
      <c r="B241" t="s">
        <v>104</v>
      </c>
      <c r="C241" t="s">
        <v>53</v>
      </c>
      <c r="D241" t="s">
        <v>411</v>
      </c>
      <c r="E241" s="62">
        <v>2</v>
      </c>
      <c r="F241" s="62">
        <v>5.25</v>
      </c>
      <c r="G241" s="62">
        <v>1</v>
      </c>
    </row>
    <row r="242" spans="1:7" outlineLevel="1" x14ac:dyDescent="0.25">
      <c r="B242" s="88" t="s">
        <v>105</v>
      </c>
      <c r="C242" s="89"/>
      <c r="D242" s="89"/>
      <c r="E242" s="90">
        <f>SUBTOTAL(9,E238:E241)</f>
        <v>384</v>
      </c>
      <c r="F242" s="90">
        <f>SUBTOTAL(9,F238:F241)</f>
        <v>5214.0999999999995</v>
      </c>
      <c r="G242" s="90">
        <f>SUBTOTAL(9,G238:G241)</f>
        <v>30</v>
      </c>
    </row>
    <row r="243" spans="1:7" outlineLevel="2" collapsed="1" x14ac:dyDescent="0.25">
      <c r="A243" t="s">
        <v>323</v>
      </c>
      <c r="B243" t="s">
        <v>324</v>
      </c>
      <c r="C243" t="s">
        <v>325</v>
      </c>
      <c r="D243" t="s">
        <v>242</v>
      </c>
      <c r="E243" s="62">
        <v>32</v>
      </c>
      <c r="F243" s="62">
        <v>4634.8</v>
      </c>
      <c r="G243" s="62">
        <v>19</v>
      </c>
    </row>
    <row r="244" spans="1:7" outlineLevel="1" x14ac:dyDescent="0.25">
      <c r="B244" s="88" t="s">
        <v>326</v>
      </c>
      <c r="C244" s="89"/>
      <c r="D244" s="89"/>
      <c r="E244" s="90">
        <f>SUBTOTAL(9,E243:E243)</f>
        <v>32</v>
      </c>
      <c r="F244" s="90">
        <f>SUBTOTAL(9,F243:F243)</f>
        <v>4634.8</v>
      </c>
      <c r="G244" s="90">
        <f>SUBTOTAL(9,G243:G243)</f>
        <v>19</v>
      </c>
    </row>
    <row r="245" spans="1:7" outlineLevel="2" x14ac:dyDescent="0.25">
      <c r="A245" t="s">
        <v>327</v>
      </c>
      <c r="B245" t="s">
        <v>328</v>
      </c>
      <c r="C245" t="s">
        <v>329</v>
      </c>
      <c r="D245" t="s">
        <v>225</v>
      </c>
      <c r="E245" s="62">
        <v>32</v>
      </c>
      <c r="F245" s="62">
        <v>4057.3</v>
      </c>
      <c r="G245" s="62">
        <v>3</v>
      </c>
    </row>
    <row r="246" spans="1:7" outlineLevel="1" x14ac:dyDescent="0.25">
      <c r="B246" s="88" t="s">
        <v>330</v>
      </c>
      <c r="C246" s="89"/>
      <c r="D246" s="89"/>
      <c r="E246" s="90">
        <f>SUBTOTAL(9,E245:E245)</f>
        <v>32</v>
      </c>
      <c r="F246" s="90">
        <f>SUBTOTAL(9,F245:F245)</f>
        <v>4057.3</v>
      </c>
      <c r="G246" s="90">
        <f>SUBTOTAL(9,G245:G245)</f>
        <v>3</v>
      </c>
    </row>
    <row r="247" spans="1:7" outlineLevel="2" x14ac:dyDescent="0.25">
      <c r="A247" t="s">
        <v>155</v>
      </c>
      <c r="B247" t="s">
        <v>111</v>
      </c>
      <c r="C247" t="s">
        <v>112</v>
      </c>
      <c r="D247" t="s">
        <v>231</v>
      </c>
      <c r="E247" s="62">
        <v>267</v>
      </c>
      <c r="F247" s="62">
        <v>2651.46</v>
      </c>
      <c r="G247" s="62">
        <v>3</v>
      </c>
    </row>
    <row r="248" spans="1:7" outlineLevel="2" collapsed="1" x14ac:dyDescent="0.25">
      <c r="A248" t="s">
        <v>155</v>
      </c>
      <c r="B248" t="s">
        <v>111</v>
      </c>
      <c r="C248" t="s">
        <v>112</v>
      </c>
      <c r="D248" t="s">
        <v>243</v>
      </c>
      <c r="E248" s="62">
        <v>32</v>
      </c>
      <c r="F248" s="62">
        <v>1329</v>
      </c>
      <c r="G248" s="62">
        <v>1</v>
      </c>
    </row>
    <row r="249" spans="1:7" outlineLevel="1" x14ac:dyDescent="0.25">
      <c r="B249" s="88" t="s">
        <v>113</v>
      </c>
      <c r="C249" s="89"/>
      <c r="D249" s="89"/>
      <c r="E249" s="90">
        <f>SUBTOTAL(9,E247:E248)</f>
        <v>299</v>
      </c>
      <c r="F249" s="90">
        <f>SUBTOTAL(9,F247:F248)</f>
        <v>3980.46</v>
      </c>
      <c r="G249" s="90">
        <f>SUBTOTAL(9,G247:G248)</f>
        <v>4</v>
      </c>
    </row>
    <row r="250" spans="1:7" outlineLevel="2" x14ac:dyDescent="0.25">
      <c r="A250" t="s">
        <v>254</v>
      </c>
      <c r="B250" t="s">
        <v>255</v>
      </c>
      <c r="C250" t="s">
        <v>92</v>
      </c>
      <c r="D250" t="s">
        <v>227</v>
      </c>
      <c r="E250" s="62">
        <v>21</v>
      </c>
      <c r="F250" s="62">
        <v>3450</v>
      </c>
      <c r="G250" s="62">
        <v>3</v>
      </c>
    </row>
    <row r="251" spans="1:7" outlineLevel="2" x14ac:dyDescent="0.25">
      <c r="A251" t="s">
        <v>254</v>
      </c>
      <c r="B251" t="s">
        <v>255</v>
      </c>
      <c r="C251" t="s">
        <v>92</v>
      </c>
      <c r="D251" t="s">
        <v>230</v>
      </c>
      <c r="E251" s="62">
        <v>7</v>
      </c>
      <c r="F251" s="62">
        <v>112</v>
      </c>
      <c r="G251" s="62">
        <v>2</v>
      </c>
    </row>
    <row r="252" spans="1:7" outlineLevel="1" x14ac:dyDescent="0.25">
      <c r="B252" s="88" t="s">
        <v>256</v>
      </c>
      <c r="C252" s="89"/>
      <c r="D252" s="89"/>
      <c r="E252" s="90">
        <f>SUBTOTAL(9,E250:E251)</f>
        <v>28</v>
      </c>
      <c r="F252" s="90">
        <f>SUBTOTAL(9,F250:F251)</f>
        <v>3562</v>
      </c>
      <c r="G252" s="90">
        <f>SUBTOTAL(9,G250:G251)</f>
        <v>5</v>
      </c>
    </row>
    <row r="253" spans="1:7" outlineLevel="2" x14ac:dyDescent="0.25">
      <c r="A253" t="s">
        <v>331</v>
      </c>
      <c r="B253" t="s">
        <v>332</v>
      </c>
      <c r="C253" t="s">
        <v>333</v>
      </c>
      <c r="D253" t="s">
        <v>232</v>
      </c>
      <c r="E253" s="62">
        <v>5</v>
      </c>
      <c r="F253" s="62">
        <v>3499</v>
      </c>
      <c r="G253" s="62">
        <v>2</v>
      </c>
    </row>
    <row r="254" spans="1:7" outlineLevel="1" x14ac:dyDescent="0.25">
      <c r="B254" s="88" t="s">
        <v>334</v>
      </c>
      <c r="C254" s="89"/>
      <c r="D254" s="89"/>
      <c r="E254" s="90">
        <f>SUBTOTAL(9,E253:E253)</f>
        <v>5</v>
      </c>
      <c r="F254" s="90">
        <f>SUBTOTAL(9,F253:F253)</f>
        <v>3499</v>
      </c>
      <c r="G254" s="90">
        <f>SUBTOTAL(9,G253:G253)</f>
        <v>2</v>
      </c>
    </row>
    <row r="255" spans="1:7" outlineLevel="2" x14ac:dyDescent="0.25">
      <c r="A255" t="s">
        <v>335</v>
      </c>
      <c r="B255" t="s">
        <v>336</v>
      </c>
      <c r="C255" t="s">
        <v>336</v>
      </c>
      <c r="D255" t="s">
        <v>231</v>
      </c>
      <c r="E255" s="62">
        <v>13</v>
      </c>
      <c r="F255" s="62">
        <v>3202</v>
      </c>
      <c r="G255" s="62">
        <v>6</v>
      </c>
    </row>
    <row r="256" spans="1:7" outlineLevel="1" x14ac:dyDescent="0.25">
      <c r="B256" s="88" t="s">
        <v>337</v>
      </c>
      <c r="C256" s="89"/>
      <c r="D256" s="89"/>
      <c r="E256" s="90">
        <f>SUBTOTAL(9,E255:E255)</f>
        <v>13</v>
      </c>
      <c r="F256" s="90">
        <f>SUBTOTAL(9,F255:F255)</f>
        <v>3202</v>
      </c>
      <c r="G256" s="90">
        <f>SUBTOTAL(9,G255:G255)</f>
        <v>6</v>
      </c>
    </row>
    <row r="257" spans="1:7" outlineLevel="2" collapsed="1" x14ac:dyDescent="0.25">
      <c r="A257" t="s">
        <v>338</v>
      </c>
      <c r="B257" t="s">
        <v>339</v>
      </c>
      <c r="C257" t="s">
        <v>340</v>
      </c>
      <c r="D257" t="s">
        <v>403</v>
      </c>
      <c r="E257" s="62">
        <v>243</v>
      </c>
      <c r="F257" s="62">
        <v>2879</v>
      </c>
      <c r="G257" s="62">
        <v>2</v>
      </c>
    </row>
    <row r="258" spans="1:7" outlineLevel="1" x14ac:dyDescent="0.25">
      <c r="B258" s="88" t="s">
        <v>341</v>
      </c>
      <c r="C258" s="89"/>
      <c r="D258" s="89"/>
      <c r="E258" s="90">
        <f>SUBTOTAL(9,E257:E257)</f>
        <v>243</v>
      </c>
      <c r="F258" s="90">
        <f>SUBTOTAL(9,F257:F257)</f>
        <v>2879</v>
      </c>
      <c r="G258" s="90">
        <f>SUBTOTAL(9,G257:G257)</f>
        <v>2</v>
      </c>
    </row>
    <row r="259" spans="1:7" outlineLevel="2" x14ac:dyDescent="0.25">
      <c r="A259" t="s">
        <v>342</v>
      </c>
      <c r="B259" t="s">
        <v>343</v>
      </c>
      <c r="C259" t="s">
        <v>25</v>
      </c>
      <c r="D259" t="s">
        <v>225</v>
      </c>
      <c r="E259" s="62">
        <v>4</v>
      </c>
      <c r="F259" s="62">
        <v>2808</v>
      </c>
      <c r="G259" s="62">
        <v>1</v>
      </c>
    </row>
    <row r="260" spans="1:7" outlineLevel="1" x14ac:dyDescent="0.25">
      <c r="B260" s="88" t="s">
        <v>344</v>
      </c>
      <c r="C260" s="89"/>
      <c r="D260" s="89"/>
      <c r="E260" s="90">
        <f>SUBTOTAL(9,E259:E259)</f>
        <v>4</v>
      </c>
      <c r="F260" s="90">
        <f>SUBTOTAL(9,F259:F259)</f>
        <v>2808</v>
      </c>
      <c r="G260" s="90">
        <f>SUBTOTAL(9,G259:G259)</f>
        <v>1</v>
      </c>
    </row>
    <row r="261" spans="1:7" outlineLevel="2" x14ac:dyDescent="0.25">
      <c r="A261" t="s">
        <v>345</v>
      </c>
      <c r="B261" t="s">
        <v>346</v>
      </c>
      <c r="C261" t="s">
        <v>347</v>
      </c>
      <c r="D261" t="s">
        <v>232</v>
      </c>
      <c r="E261" s="62">
        <v>14</v>
      </c>
      <c r="F261" s="62">
        <v>2713.9</v>
      </c>
      <c r="G261" s="62">
        <v>8</v>
      </c>
    </row>
    <row r="262" spans="1:7" outlineLevel="1" x14ac:dyDescent="0.25">
      <c r="B262" s="88" t="s">
        <v>348</v>
      </c>
      <c r="C262" s="89"/>
      <c r="D262" s="89"/>
      <c r="E262" s="90">
        <f>SUBTOTAL(9,E261:E261)</f>
        <v>14</v>
      </c>
      <c r="F262" s="90">
        <f>SUBTOTAL(9,F261:F261)</f>
        <v>2713.9</v>
      </c>
      <c r="G262" s="90">
        <f>SUBTOTAL(9,G261:G261)</f>
        <v>8</v>
      </c>
    </row>
    <row r="263" spans="1:7" outlineLevel="2" collapsed="1" x14ac:dyDescent="0.25">
      <c r="A263" t="s">
        <v>349</v>
      </c>
      <c r="B263" t="s">
        <v>55</v>
      </c>
      <c r="C263" t="s">
        <v>56</v>
      </c>
      <c r="D263" t="s">
        <v>405</v>
      </c>
      <c r="E263" s="62">
        <v>233</v>
      </c>
      <c r="F263" s="62">
        <v>2151</v>
      </c>
      <c r="G263" s="62">
        <v>2</v>
      </c>
    </row>
    <row r="264" spans="1:7" outlineLevel="2" x14ac:dyDescent="0.25">
      <c r="A264" t="s">
        <v>349</v>
      </c>
      <c r="B264" t="s">
        <v>55</v>
      </c>
      <c r="C264" t="s">
        <v>56</v>
      </c>
      <c r="D264" t="s">
        <v>230</v>
      </c>
      <c r="E264" s="62">
        <v>19</v>
      </c>
      <c r="F264" s="62">
        <v>354</v>
      </c>
      <c r="G264" s="62">
        <v>2</v>
      </c>
    </row>
    <row r="265" spans="1:7" outlineLevel="1" x14ac:dyDescent="0.25">
      <c r="B265" s="88" t="s">
        <v>57</v>
      </c>
      <c r="C265" s="89"/>
      <c r="D265" s="89"/>
      <c r="E265" s="90">
        <f>SUBTOTAL(9,E263:E264)</f>
        <v>252</v>
      </c>
      <c r="F265" s="90">
        <f>SUBTOTAL(9,F263:F264)</f>
        <v>2505</v>
      </c>
      <c r="G265" s="90">
        <f>SUBTOTAL(9,G263:G264)</f>
        <v>4</v>
      </c>
    </row>
    <row r="266" spans="1:7" outlineLevel="2" x14ac:dyDescent="0.25">
      <c r="A266" t="s">
        <v>178</v>
      </c>
      <c r="B266" t="s">
        <v>139</v>
      </c>
      <c r="C266" t="s">
        <v>140</v>
      </c>
      <c r="D266" t="s">
        <v>244</v>
      </c>
      <c r="E266" s="62">
        <v>75</v>
      </c>
      <c r="F266" s="62">
        <v>2246</v>
      </c>
      <c r="G266" s="62">
        <v>9</v>
      </c>
    </row>
    <row r="267" spans="1:7" outlineLevel="1" x14ac:dyDescent="0.25">
      <c r="B267" s="88" t="s">
        <v>141</v>
      </c>
      <c r="C267" s="89"/>
      <c r="D267" s="89"/>
      <c r="E267" s="90">
        <f>SUBTOTAL(9,E266:E266)</f>
        <v>75</v>
      </c>
      <c r="F267" s="90">
        <f>SUBTOTAL(9,F266:F266)</f>
        <v>2246</v>
      </c>
      <c r="G267" s="90">
        <f>SUBTOTAL(9,G266:G266)</f>
        <v>9</v>
      </c>
    </row>
    <row r="268" spans="1:7" outlineLevel="2" x14ac:dyDescent="0.25">
      <c r="A268" t="s">
        <v>272</v>
      </c>
      <c r="B268" t="s">
        <v>273</v>
      </c>
      <c r="C268" t="s">
        <v>38</v>
      </c>
      <c r="D268" t="s">
        <v>241</v>
      </c>
      <c r="E268" s="62">
        <v>3</v>
      </c>
      <c r="F268" s="62">
        <v>1990</v>
      </c>
      <c r="G268" s="62">
        <v>2</v>
      </c>
    </row>
    <row r="269" spans="1:7" outlineLevel="1" x14ac:dyDescent="0.25">
      <c r="B269" s="88" t="s">
        <v>274</v>
      </c>
      <c r="C269" s="89"/>
      <c r="D269" s="89"/>
      <c r="E269" s="90">
        <f>SUBTOTAL(9,E268:E268)</f>
        <v>3</v>
      </c>
      <c r="F269" s="90">
        <f>SUBTOTAL(9,F268:F268)</f>
        <v>1990</v>
      </c>
      <c r="G269" s="90">
        <f>SUBTOTAL(9,G268:G268)</f>
        <v>2</v>
      </c>
    </row>
    <row r="270" spans="1:7" outlineLevel="2" collapsed="1" x14ac:dyDescent="0.25">
      <c r="A270" t="s">
        <v>265</v>
      </c>
      <c r="B270" t="s">
        <v>266</v>
      </c>
      <c r="C270" t="s">
        <v>266</v>
      </c>
      <c r="D270" t="s">
        <v>230</v>
      </c>
      <c r="E270" s="62">
        <v>87</v>
      </c>
      <c r="F270" s="62">
        <v>1279</v>
      </c>
      <c r="G270" s="62">
        <v>3</v>
      </c>
    </row>
    <row r="271" spans="1:7" outlineLevel="2" x14ac:dyDescent="0.25">
      <c r="A271" t="s">
        <v>265</v>
      </c>
      <c r="B271" t="s">
        <v>266</v>
      </c>
      <c r="C271" t="s">
        <v>266</v>
      </c>
      <c r="D271" t="s">
        <v>225</v>
      </c>
      <c r="E271" s="62">
        <v>3</v>
      </c>
      <c r="F271" s="62">
        <v>579</v>
      </c>
      <c r="G271" s="62">
        <v>2</v>
      </c>
    </row>
    <row r="272" spans="1:7" outlineLevel="1" x14ac:dyDescent="0.25">
      <c r="B272" s="88" t="s">
        <v>267</v>
      </c>
      <c r="C272" s="89"/>
      <c r="D272" s="89"/>
      <c r="E272" s="90">
        <f>SUBTOTAL(9,E270:E271)</f>
        <v>90</v>
      </c>
      <c r="F272" s="90">
        <f>SUBTOTAL(9,F270:F271)</f>
        <v>1858</v>
      </c>
      <c r="G272" s="90">
        <f>SUBTOTAL(9,G270:G271)</f>
        <v>5</v>
      </c>
    </row>
    <row r="273" spans="1:7" outlineLevel="2" x14ac:dyDescent="0.25">
      <c r="A273" t="s">
        <v>196</v>
      </c>
      <c r="B273" t="s">
        <v>128</v>
      </c>
      <c r="C273" t="s">
        <v>118</v>
      </c>
      <c r="D273" t="s">
        <v>407</v>
      </c>
      <c r="E273" s="62">
        <v>6</v>
      </c>
      <c r="F273" s="62">
        <v>1049</v>
      </c>
      <c r="G273" s="62">
        <v>4</v>
      </c>
    </row>
    <row r="274" spans="1:7" outlineLevel="2" x14ac:dyDescent="0.25">
      <c r="A274" t="s">
        <v>196</v>
      </c>
      <c r="B274" t="s">
        <v>128</v>
      </c>
      <c r="C274" t="s">
        <v>118</v>
      </c>
      <c r="D274" t="s">
        <v>232</v>
      </c>
      <c r="E274" s="62">
        <v>111</v>
      </c>
      <c r="F274" s="62">
        <v>807</v>
      </c>
      <c r="G274" s="62">
        <v>1</v>
      </c>
    </row>
    <row r="275" spans="1:7" outlineLevel="1" x14ac:dyDescent="0.25">
      <c r="B275" s="88" t="s">
        <v>129</v>
      </c>
      <c r="C275" s="89"/>
      <c r="D275" s="89"/>
      <c r="E275" s="90">
        <f>SUBTOTAL(9,E273:E274)</f>
        <v>117</v>
      </c>
      <c r="F275" s="90">
        <f>SUBTOTAL(9,F273:F274)</f>
        <v>1856</v>
      </c>
      <c r="G275" s="90">
        <f>SUBTOTAL(9,G273:G274)</f>
        <v>5</v>
      </c>
    </row>
    <row r="276" spans="1:7" outlineLevel="2" x14ac:dyDescent="0.25">
      <c r="A276" t="s">
        <v>197</v>
      </c>
      <c r="B276" t="s">
        <v>130</v>
      </c>
      <c r="C276" t="s">
        <v>53</v>
      </c>
      <c r="D276" t="s">
        <v>224</v>
      </c>
      <c r="E276" s="62">
        <v>101</v>
      </c>
      <c r="F276" s="62">
        <v>1537</v>
      </c>
      <c r="G276" s="62">
        <v>3</v>
      </c>
    </row>
    <row r="277" spans="1:7" outlineLevel="2" x14ac:dyDescent="0.25">
      <c r="A277" t="s">
        <v>197</v>
      </c>
      <c r="B277" t="s">
        <v>130</v>
      </c>
      <c r="C277" t="s">
        <v>53</v>
      </c>
      <c r="D277" t="s">
        <v>233</v>
      </c>
      <c r="E277" s="62">
        <v>18</v>
      </c>
      <c r="F277" s="62">
        <v>317</v>
      </c>
      <c r="G277" s="62">
        <v>2</v>
      </c>
    </row>
    <row r="278" spans="1:7" outlineLevel="1" x14ac:dyDescent="0.25">
      <c r="B278" s="88" t="s">
        <v>131</v>
      </c>
      <c r="C278" s="89"/>
      <c r="D278" s="89"/>
      <c r="E278" s="90">
        <f>SUBTOTAL(9,E276:E277)</f>
        <v>119</v>
      </c>
      <c r="F278" s="90">
        <f>SUBTOTAL(9,F276:F277)</f>
        <v>1854</v>
      </c>
      <c r="G278" s="90">
        <f>SUBTOTAL(9,G276:G277)</f>
        <v>5</v>
      </c>
    </row>
    <row r="279" spans="1:7" outlineLevel="2" x14ac:dyDescent="0.25">
      <c r="A279" t="s">
        <v>163</v>
      </c>
      <c r="B279" t="s">
        <v>108</v>
      </c>
      <c r="C279" t="s">
        <v>109</v>
      </c>
      <c r="D279" t="s">
        <v>224</v>
      </c>
      <c r="E279" s="62">
        <v>51</v>
      </c>
      <c r="F279" s="62">
        <v>1694.75</v>
      </c>
      <c r="G279" s="62">
        <v>9</v>
      </c>
    </row>
    <row r="280" spans="1:7" outlineLevel="2" x14ac:dyDescent="0.25">
      <c r="A280" t="s">
        <v>163</v>
      </c>
      <c r="B280" t="s">
        <v>108</v>
      </c>
      <c r="C280" t="s">
        <v>109</v>
      </c>
      <c r="D280" t="s">
        <v>230</v>
      </c>
      <c r="E280" s="62">
        <v>1</v>
      </c>
      <c r="F280" s="62">
        <v>40</v>
      </c>
      <c r="G280" s="62">
        <v>1</v>
      </c>
    </row>
    <row r="281" spans="1:7" outlineLevel="1" x14ac:dyDescent="0.25">
      <c r="B281" s="88" t="s">
        <v>110</v>
      </c>
      <c r="C281" s="89"/>
      <c r="D281" s="89"/>
      <c r="E281" s="90">
        <f>SUBTOTAL(9,E279:E280)</f>
        <v>52</v>
      </c>
      <c r="F281" s="90">
        <f>SUBTOTAL(9,F279:F280)</f>
        <v>1734.75</v>
      </c>
      <c r="G281" s="90">
        <f>SUBTOTAL(9,G279:G280)</f>
        <v>10</v>
      </c>
    </row>
    <row r="282" spans="1:7" outlineLevel="2" x14ac:dyDescent="0.25">
      <c r="A282" t="s">
        <v>261</v>
      </c>
      <c r="B282" t="s">
        <v>262</v>
      </c>
      <c r="C282" t="s">
        <v>263</v>
      </c>
      <c r="D282" t="s">
        <v>230</v>
      </c>
      <c r="E282" s="62">
        <v>94</v>
      </c>
      <c r="F282" s="62">
        <v>1180</v>
      </c>
      <c r="G282" s="62">
        <v>1</v>
      </c>
    </row>
    <row r="283" spans="1:7" outlineLevel="2" x14ac:dyDescent="0.25">
      <c r="A283" t="s">
        <v>261</v>
      </c>
      <c r="B283" t="s">
        <v>262</v>
      </c>
      <c r="C283" t="s">
        <v>263</v>
      </c>
      <c r="D283" t="s">
        <v>408</v>
      </c>
      <c r="E283" s="62">
        <v>12</v>
      </c>
      <c r="F283" s="62">
        <v>520</v>
      </c>
      <c r="G283" s="62">
        <v>2</v>
      </c>
    </row>
    <row r="284" spans="1:7" outlineLevel="1" x14ac:dyDescent="0.25">
      <c r="B284" s="88" t="s">
        <v>264</v>
      </c>
      <c r="C284" s="89"/>
      <c r="D284" s="89"/>
      <c r="E284" s="90">
        <f>SUBTOTAL(9,E282:E283)</f>
        <v>106</v>
      </c>
      <c r="F284" s="90">
        <f>SUBTOTAL(9,F282:F283)</f>
        <v>1700</v>
      </c>
      <c r="G284" s="90">
        <f>SUBTOTAL(9,G282:G283)</f>
        <v>3</v>
      </c>
    </row>
    <row r="285" spans="1:7" outlineLevel="2" x14ac:dyDescent="0.25">
      <c r="A285" t="s">
        <v>350</v>
      </c>
      <c r="B285" t="s">
        <v>351</v>
      </c>
      <c r="C285" t="s">
        <v>25</v>
      </c>
      <c r="D285" t="s">
        <v>405</v>
      </c>
      <c r="E285" s="62">
        <v>196</v>
      </c>
      <c r="F285" s="62">
        <v>1440</v>
      </c>
      <c r="G285" s="62">
        <v>1</v>
      </c>
    </row>
    <row r="286" spans="1:7" outlineLevel="1" x14ac:dyDescent="0.25">
      <c r="B286" s="88" t="s">
        <v>352</v>
      </c>
      <c r="C286" s="89"/>
      <c r="D286" s="89"/>
      <c r="E286" s="90">
        <f>SUBTOTAL(9,E285:E285)</f>
        <v>196</v>
      </c>
      <c r="F286" s="90">
        <f>SUBTOTAL(9,F285:F285)</f>
        <v>1440</v>
      </c>
      <c r="G286" s="90">
        <f>SUBTOTAL(9,G285:G285)</f>
        <v>1</v>
      </c>
    </row>
    <row r="287" spans="1:7" outlineLevel="2" x14ac:dyDescent="0.25">
      <c r="A287" t="s">
        <v>162</v>
      </c>
      <c r="B287" t="s">
        <v>142</v>
      </c>
      <c r="C287" t="s">
        <v>27</v>
      </c>
      <c r="D287" t="s">
        <v>224</v>
      </c>
      <c r="E287" s="62">
        <v>9</v>
      </c>
      <c r="F287" s="62">
        <v>1315</v>
      </c>
      <c r="G287" s="62">
        <v>3</v>
      </c>
    </row>
    <row r="288" spans="1:7" outlineLevel="1" x14ac:dyDescent="0.25">
      <c r="B288" s="88" t="s">
        <v>143</v>
      </c>
      <c r="C288" s="89"/>
      <c r="D288" s="89"/>
      <c r="E288" s="90">
        <f>SUBTOTAL(9,E287:E287)</f>
        <v>9</v>
      </c>
      <c r="F288" s="90">
        <f>SUBTOTAL(9,F287:F287)</f>
        <v>1315</v>
      </c>
      <c r="G288" s="90">
        <f>SUBTOTAL(9,G287:G287)</f>
        <v>3</v>
      </c>
    </row>
    <row r="289" spans="1:7" outlineLevel="2" x14ac:dyDescent="0.25">
      <c r="A289" t="s">
        <v>353</v>
      </c>
      <c r="B289" t="s">
        <v>354</v>
      </c>
      <c r="C289" t="s">
        <v>53</v>
      </c>
      <c r="D289" t="s">
        <v>225</v>
      </c>
      <c r="E289" s="62">
        <v>223</v>
      </c>
      <c r="F289" s="62">
        <v>1274</v>
      </c>
      <c r="G289" s="62">
        <v>2</v>
      </c>
    </row>
    <row r="290" spans="1:7" outlineLevel="1" x14ac:dyDescent="0.25">
      <c r="B290" s="88" t="s">
        <v>355</v>
      </c>
      <c r="C290" s="89"/>
      <c r="D290" s="89"/>
      <c r="E290" s="90">
        <f>SUBTOTAL(9,E289:E289)</f>
        <v>223</v>
      </c>
      <c r="F290" s="90">
        <f>SUBTOTAL(9,F289:F289)</f>
        <v>1274</v>
      </c>
      <c r="G290" s="90">
        <f>SUBTOTAL(9,G289:G289)</f>
        <v>2</v>
      </c>
    </row>
    <row r="291" spans="1:7" outlineLevel="2" x14ac:dyDescent="0.25">
      <c r="A291" t="s">
        <v>356</v>
      </c>
      <c r="B291" t="s">
        <v>357</v>
      </c>
      <c r="C291" t="s">
        <v>84</v>
      </c>
      <c r="D291" t="s">
        <v>241</v>
      </c>
      <c r="E291" s="62">
        <v>51</v>
      </c>
      <c r="F291" s="62">
        <v>603</v>
      </c>
      <c r="G291" s="62">
        <v>2</v>
      </c>
    </row>
    <row r="292" spans="1:7" outlineLevel="2" x14ac:dyDescent="0.25">
      <c r="A292" t="s">
        <v>356</v>
      </c>
      <c r="B292" t="s">
        <v>357</v>
      </c>
      <c r="C292" t="s">
        <v>84</v>
      </c>
      <c r="D292" t="s">
        <v>241</v>
      </c>
      <c r="E292" s="62">
        <v>51</v>
      </c>
      <c r="F292" s="62">
        <v>603</v>
      </c>
      <c r="G292" s="62">
        <v>2</v>
      </c>
    </row>
    <row r="293" spans="1:7" outlineLevel="1" x14ac:dyDescent="0.25">
      <c r="B293" s="88" t="s">
        <v>358</v>
      </c>
      <c r="C293" s="89"/>
      <c r="D293" s="89"/>
      <c r="E293" s="90">
        <f>SUBTOTAL(9,E291:E292)</f>
        <v>102</v>
      </c>
      <c r="F293" s="90">
        <f>SUBTOTAL(9,F291:F292)</f>
        <v>1206</v>
      </c>
      <c r="G293" s="90">
        <f>SUBTOTAL(9,G291:G292)</f>
        <v>4</v>
      </c>
    </row>
    <row r="294" spans="1:7" outlineLevel="2" x14ac:dyDescent="0.25">
      <c r="A294" t="s">
        <v>359</v>
      </c>
      <c r="B294" t="s">
        <v>360</v>
      </c>
      <c r="C294" t="s">
        <v>22</v>
      </c>
      <c r="D294" t="s">
        <v>223</v>
      </c>
      <c r="E294" s="62">
        <v>3</v>
      </c>
      <c r="F294" s="62">
        <v>1153.55</v>
      </c>
      <c r="G294" s="62">
        <v>2</v>
      </c>
    </row>
    <row r="295" spans="1:7" outlineLevel="1" x14ac:dyDescent="0.25">
      <c r="B295" s="88" t="s">
        <v>361</v>
      </c>
      <c r="C295" s="89"/>
      <c r="D295" s="89"/>
      <c r="E295" s="90">
        <f>SUBTOTAL(9,E294:E294)</f>
        <v>3</v>
      </c>
      <c r="F295" s="90">
        <f>SUBTOTAL(9,F294:F294)</f>
        <v>1153.55</v>
      </c>
      <c r="G295" s="90">
        <f>SUBTOTAL(9,G294:G294)</f>
        <v>2</v>
      </c>
    </row>
    <row r="296" spans="1:7" outlineLevel="2" x14ac:dyDescent="0.25">
      <c r="A296" t="s">
        <v>268</v>
      </c>
      <c r="B296" t="s">
        <v>269</v>
      </c>
      <c r="C296" t="s">
        <v>270</v>
      </c>
      <c r="D296" t="s">
        <v>232</v>
      </c>
      <c r="E296" s="62">
        <v>2</v>
      </c>
      <c r="F296" s="62">
        <v>1087</v>
      </c>
      <c r="G296" s="62">
        <v>1</v>
      </c>
    </row>
    <row r="297" spans="1:7" outlineLevel="1" x14ac:dyDescent="0.25">
      <c r="B297" s="88" t="s">
        <v>271</v>
      </c>
      <c r="C297" s="89"/>
      <c r="D297" s="89"/>
      <c r="E297" s="90">
        <f>SUBTOTAL(9,E296:E296)</f>
        <v>2</v>
      </c>
      <c r="F297" s="90">
        <f>SUBTOTAL(9,F296:F296)</f>
        <v>1087</v>
      </c>
      <c r="G297" s="90">
        <f>SUBTOTAL(9,G296:G296)</f>
        <v>1</v>
      </c>
    </row>
    <row r="298" spans="1:7" outlineLevel="2" collapsed="1" x14ac:dyDescent="0.25">
      <c r="A298" t="s">
        <v>362</v>
      </c>
      <c r="B298" t="s">
        <v>363</v>
      </c>
      <c r="C298" t="s">
        <v>364</v>
      </c>
      <c r="D298" t="s">
        <v>231</v>
      </c>
      <c r="E298" s="62">
        <v>3</v>
      </c>
      <c r="F298" s="62">
        <v>1064</v>
      </c>
      <c r="G298" s="62">
        <v>2</v>
      </c>
    </row>
    <row r="299" spans="1:7" outlineLevel="1" x14ac:dyDescent="0.25">
      <c r="B299" s="88" t="s">
        <v>365</v>
      </c>
      <c r="C299" s="89"/>
      <c r="D299" s="89"/>
      <c r="E299" s="90">
        <f>SUBTOTAL(9,E298:E298)</f>
        <v>3</v>
      </c>
      <c r="F299" s="90">
        <f>SUBTOTAL(9,F298:F298)</f>
        <v>1064</v>
      </c>
      <c r="G299" s="90">
        <f>SUBTOTAL(9,G298:G298)</f>
        <v>2</v>
      </c>
    </row>
    <row r="300" spans="1:7" outlineLevel="2" collapsed="1" x14ac:dyDescent="0.25">
      <c r="A300" t="s">
        <v>366</v>
      </c>
      <c r="B300" t="s">
        <v>367</v>
      </c>
      <c r="C300" t="s">
        <v>368</v>
      </c>
      <c r="D300" t="s">
        <v>232</v>
      </c>
      <c r="E300" s="62">
        <v>87</v>
      </c>
      <c r="F300" s="62">
        <v>1002</v>
      </c>
      <c r="G300" s="62">
        <v>2</v>
      </c>
    </row>
    <row r="301" spans="1:7" outlineLevel="1" x14ac:dyDescent="0.25">
      <c r="B301" s="88" t="s">
        <v>369</v>
      </c>
      <c r="C301" s="89"/>
      <c r="D301" s="89"/>
      <c r="E301" s="90">
        <f>SUBTOTAL(9,E300:E300)</f>
        <v>87</v>
      </c>
      <c r="F301" s="90">
        <f>SUBTOTAL(9,F300:F300)</f>
        <v>1002</v>
      </c>
      <c r="G301" s="90">
        <f>SUBTOTAL(9,G300:G300)</f>
        <v>2</v>
      </c>
    </row>
    <row r="302" spans="1:7" outlineLevel="2" collapsed="1" x14ac:dyDescent="0.25">
      <c r="A302" t="s">
        <v>282</v>
      </c>
      <c r="B302" t="s">
        <v>283</v>
      </c>
      <c r="C302" t="s">
        <v>283</v>
      </c>
      <c r="D302" t="s">
        <v>242</v>
      </c>
      <c r="E302" s="62">
        <v>2</v>
      </c>
      <c r="F302" s="62">
        <v>919</v>
      </c>
      <c r="G302" s="62">
        <v>1</v>
      </c>
    </row>
    <row r="303" spans="1:7" outlineLevel="1" x14ac:dyDescent="0.25">
      <c r="B303" s="88" t="s">
        <v>284</v>
      </c>
      <c r="C303" s="89"/>
      <c r="D303" s="89"/>
      <c r="E303" s="90">
        <f>SUBTOTAL(9,E302:E302)</f>
        <v>2</v>
      </c>
      <c r="F303" s="90">
        <f>SUBTOTAL(9,F302:F302)</f>
        <v>919</v>
      </c>
      <c r="G303" s="90">
        <f>SUBTOTAL(9,G302:G302)</f>
        <v>1</v>
      </c>
    </row>
    <row r="304" spans="1:7" outlineLevel="2" collapsed="1" x14ac:dyDescent="0.25">
      <c r="A304" t="s">
        <v>370</v>
      </c>
      <c r="B304" t="s">
        <v>371</v>
      </c>
      <c r="C304" t="s">
        <v>44</v>
      </c>
      <c r="D304" t="s">
        <v>404</v>
      </c>
      <c r="E304" s="62">
        <v>3</v>
      </c>
      <c r="F304" s="62">
        <v>919</v>
      </c>
      <c r="G304" s="62">
        <v>1</v>
      </c>
    </row>
    <row r="305" spans="1:7" outlineLevel="1" x14ac:dyDescent="0.25">
      <c r="B305" s="88" t="s">
        <v>372</v>
      </c>
      <c r="C305" s="89"/>
      <c r="D305" s="89"/>
      <c r="E305" s="90">
        <f>SUBTOTAL(9,E304:E304)</f>
        <v>3</v>
      </c>
      <c r="F305" s="90">
        <f>SUBTOTAL(9,F304:F304)</f>
        <v>919</v>
      </c>
      <c r="G305" s="90">
        <f>SUBTOTAL(9,G304:G304)</f>
        <v>1</v>
      </c>
    </row>
    <row r="306" spans="1:7" outlineLevel="2" x14ac:dyDescent="0.25">
      <c r="A306" t="s">
        <v>193</v>
      </c>
      <c r="B306" t="s">
        <v>144</v>
      </c>
      <c r="C306" t="s">
        <v>53</v>
      </c>
      <c r="D306" t="s">
        <v>233</v>
      </c>
      <c r="E306" s="62">
        <v>40</v>
      </c>
      <c r="F306" s="62">
        <v>513</v>
      </c>
      <c r="G306" s="62">
        <v>1</v>
      </c>
    </row>
    <row r="307" spans="1:7" outlineLevel="2" x14ac:dyDescent="0.25">
      <c r="A307" t="s">
        <v>193</v>
      </c>
      <c r="B307" t="s">
        <v>144</v>
      </c>
      <c r="C307" t="s">
        <v>53</v>
      </c>
      <c r="D307" t="s">
        <v>225</v>
      </c>
      <c r="E307" s="62">
        <v>6</v>
      </c>
      <c r="F307" s="62">
        <v>303</v>
      </c>
      <c r="G307" s="62">
        <v>2</v>
      </c>
    </row>
    <row r="308" spans="1:7" outlineLevel="2" collapsed="1" x14ac:dyDescent="0.25">
      <c r="A308" t="s">
        <v>193</v>
      </c>
      <c r="B308" t="s">
        <v>144</v>
      </c>
      <c r="C308" t="s">
        <v>53</v>
      </c>
      <c r="D308" t="s">
        <v>234</v>
      </c>
      <c r="E308" s="62">
        <v>3</v>
      </c>
      <c r="F308" s="62">
        <v>94</v>
      </c>
      <c r="G308" s="62">
        <v>1</v>
      </c>
    </row>
    <row r="309" spans="1:7" outlineLevel="1" x14ac:dyDescent="0.25">
      <c r="B309" s="88" t="s">
        <v>145</v>
      </c>
      <c r="C309" s="89"/>
      <c r="D309" s="89"/>
      <c r="E309" s="90">
        <f>SUBTOTAL(9,E306:E308)</f>
        <v>49</v>
      </c>
      <c r="F309" s="90">
        <f>SUBTOTAL(9,F306:F308)</f>
        <v>910</v>
      </c>
      <c r="G309" s="90">
        <f>SUBTOTAL(9,G306:G308)</f>
        <v>4</v>
      </c>
    </row>
    <row r="310" spans="1:7" outlineLevel="2" collapsed="1" x14ac:dyDescent="0.25">
      <c r="A310" t="s">
        <v>165</v>
      </c>
      <c r="B310" t="s">
        <v>166</v>
      </c>
      <c r="C310" t="s">
        <v>53</v>
      </c>
      <c r="D310" t="s">
        <v>234</v>
      </c>
      <c r="E310" s="62">
        <v>32</v>
      </c>
      <c r="F310" s="62">
        <v>525</v>
      </c>
      <c r="G310" s="62">
        <v>2</v>
      </c>
    </row>
    <row r="311" spans="1:7" outlineLevel="2" x14ac:dyDescent="0.25">
      <c r="A311" t="s">
        <v>165</v>
      </c>
      <c r="B311" t="s">
        <v>166</v>
      </c>
      <c r="C311" t="s">
        <v>53</v>
      </c>
      <c r="D311" t="s">
        <v>232</v>
      </c>
      <c r="E311" s="62">
        <v>3</v>
      </c>
      <c r="F311" s="62">
        <v>303</v>
      </c>
      <c r="G311" s="62">
        <v>2</v>
      </c>
    </row>
    <row r="312" spans="1:7" outlineLevel="2" collapsed="1" x14ac:dyDescent="0.25">
      <c r="A312" t="s">
        <v>165</v>
      </c>
      <c r="B312" t="s">
        <v>166</v>
      </c>
      <c r="C312" t="s">
        <v>53</v>
      </c>
      <c r="D312" t="s">
        <v>233</v>
      </c>
      <c r="E312" s="62">
        <v>3</v>
      </c>
      <c r="F312" s="62">
        <v>19.05</v>
      </c>
      <c r="G312" s="62">
        <v>1</v>
      </c>
    </row>
    <row r="313" spans="1:7" outlineLevel="1" x14ac:dyDescent="0.25">
      <c r="B313" s="88" t="s">
        <v>167</v>
      </c>
      <c r="C313" s="89"/>
      <c r="D313" s="89"/>
      <c r="E313" s="90">
        <f>SUBTOTAL(9,E310:E312)</f>
        <v>38</v>
      </c>
      <c r="F313" s="90">
        <f>SUBTOTAL(9,F310:F312)</f>
        <v>847.05</v>
      </c>
      <c r="G313" s="90">
        <f>SUBTOTAL(9,G310:G312)</f>
        <v>5</v>
      </c>
    </row>
    <row r="314" spans="1:7" outlineLevel="2" x14ac:dyDescent="0.25">
      <c r="A314" t="s">
        <v>275</v>
      </c>
      <c r="B314" t="s">
        <v>276</v>
      </c>
      <c r="C314" t="s">
        <v>84</v>
      </c>
      <c r="D314" t="s">
        <v>234</v>
      </c>
      <c r="E314" s="62">
        <v>11</v>
      </c>
      <c r="F314" s="62">
        <v>796</v>
      </c>
      <c r="G314" s="62">
        <v>5</v>
      </c>
    </row>
    <row r="315" spans="1:7" outlineLevel="2" x14ac:dyDescent="0.25">
      <c r="A315" t="s">
        <v>275</v>
      </c>
      <c r="B315" t="s">
        <v>276</v>
      </c>
      <c r="C315" t="s">
        <v>84</v>
      </c>
      <c r="D315" t="s">
        <v>233</v>
      </c>
      <c r="E315" s="62">
        <v>4</v>
      </c>
      <c r="F315" s="62">
        <v>18.2</v>
      </c>
      <c r="G315" s="62">
        <v>1</v>
      </c>
    </row>
    <row r="316" spans="1:7" outlineLevel="1" x14ac:dyDescent="0.25">
      <c r="B316" s="88" t="s">
        <v>277</v>
      </c>
      <c r="C316" s="89"/>
      <c r="D316" s="89"/>
      <c r="E316" s="90">
        <f>SUBTOTAL(9,E314:E315)</f>
        <v>15</v>
      </c>
      <c r="F316" s="90">
        <f>SUBTOTAL(9,F314:F315)</f>
        <v>814.2</v>
      </c>
      <c r="G316" s="90">
        <f>SUBTOTAL(9,G314:G315)</f>
        <v>6</v>
      </c>
    </row>
    <row r="317" spans="1:7" outlineLevel="2" x14ac:dyDescent="0.25">
      <c r="A317" t="s">
        <v>373</v>
      </c>
      <c r="B317" t="s">
        <v>374</v>
      </c>
      <c r="C317" t="s">
        <v>375</v>
      </c>
      <c r="D317" t="s">
        <v>405</v>
      </c>
      <c r="E317" s="62">
        <v>3</v>
      </c>
      <c r="F317" s="62">
        <v>689</v>
      </c>
      <c r="G317" s="62">
        <v>2</v>
      </c>
    </row>
    <row r="318" spans="1:7" outlineLevel="1" x14ac:dyDescent="0.25">
      <c r="B318" s="88" t="s">
        <v>376</v>
      </c>
      <c r="C318" s="89"/>
      <c r="D318" s="89"/>
      <c r="E318" s="90">
        <f>SUBTOTAL(9,E317:E317)</f>
        <v>3</v>
      </c>
      <c r="F318" s="90">
        <f>SUBTOTAL(9,F317:F317)</f>
        <v>689</v>
      </c>
      <c r="G318" s="90">
        <f>SUBTOTAL(9,G317:G317)</f>
        <v>2</v>
      </c>
    </row>
    <row r="319" spans="1:7" outlineLevel="2" x14ac:dyDescent="0.25">
      <c r="A319" t="s">
        <v>198</v>
      </c>
      <c r="B319" t="s">
        <v>123</v>
      </c>
      <c r="C319" t="s">
        <v>22</v>
      </c>
      <c r="D319" t="s">
        <v>408</v>
      </c>
      <c r="E319" s="62">
        <v>1</v>
      </c>
      <c r="F319" s="62">
        <v>578</v>
      </c>
      <c r="G319" s="62">
        <v>1</v>
      </c>
    </row>
    <row r="320" spans="1:7" outlineLevel="1" x14ac:dyDescent="0.25">
      <c r="B320" s="88" t="s">
        <v>124</v>
      </c>
      <c r="C320" s="89"/>
      <c r="D320" s="89"/>
      <c r="E320" s="90">
        <f>SUBTOTAL(9,E319:E319)</f>
        <v>1</v>
      </c>
      <c r="F320" s="90">
        <f>SUBTOTAL(9,F319:F319)</f>
        <v>578</v>
      </c>
      <c r="G320" s="90">
        <f>SUBTOTAL(9,G319:G319)</f>
        <v>1</v>
      </c>
    </row>
    <row r="321" spans="1:7" outlineLevel="2" x14ac:dyDescent="0.25">
      <c r="A321" t="s">
        <v>377</v>
      </c>
      <c r="B321" t="s">
        <v>378</v>
      </c>
      <c r="C321" t="s">
        <v>53</v>
      </c>
      <c r="D321" t="s">
        <v>225</v>
      </c>
      <c r="E321" s="62">
        <v>37</v>
      </c>
      <c r="F321" s="62">
        <v>554</v>
      </c>
      <c r="G321" s="62">
        <v>1</v>
      </c>
    </row>
    <row r="322" spans="1:7" outlineLevel="1" x14ac:dyDescent="0.25">
      <c r="B322" s="88" t="s">
        <v>379</v>
      </c>
      <c r="C322" s="89"/>
      <c r="D322" s="89"/>
      <c r="E322" s="90">
        <f>SUBTOTAL(9,E321:E321)</f>
        <v>37</v>
      </c>
      <c r="F322" s="90">
        <f>SUBTOTAL(9,F321:F321)</f>
        <v>554</v>
      </c>
      <c r="G322" s="90">
        <f>SUBTOTAL(9,G321:G321)</f>
        <v>1</v>
      </c>
    </row>
    <row r="323" spans="1:7" outlineLevel="2" x14ac:dyDescent="0.25">
      <c r="A323" t="s">
        <v>278</v>
      </c>
      <c r="B323" t="s">
        <v>279</v>
      </c>
      <c r="C323" t="s">
        <v>280</v>
      </c>
      <c r="D323" t="s">
        <v>242</v>
      </c>
      <c r="E323" s="62">
        <v>10</v>
      </c>
      <c r="F323" s="62">
        <v>414</v>
      </c>
      <c r="G323" s="62">
        <v>2</v>
      </c>
    </row>
    <row r="324" spans="1:7" outlineLevel="1" x14ac:dyDescent="0.25">
      <c r="B324" s="88" t="s">
        <v>281</v>
      </c>
      <c r="C324" s="89"/>
      <c r="D324" s="89"/>
      <c r="E324" s="90">
        <f>SUBTOTAL(9,E323:E323)</f>
        <v>10</v>
      </c>
      <c r="F324" s="90">
        <f>SUBTOTAL(9,F323:F323)</f>
        <v>414</v>
      </c>
      <c r="G324" s="90">
        <f>SUBTOTAL(9,G323:G323)</f>
        <v>2</v>
      </c>
    </row>
    <row r="325" spans="1:7" outlineLevel="2" x14ac:dyDescent="0.25">
      <c r="A325" t="s">
        <v>380</v>
      </c>
      <c r="B325" t="s">
        <v>381</v>
      </c>
      <c r="C325" t="s">
        <v>382</v>
      </c>
      <c r="D325" t="s">
        <v>230</v>
      </c>
      <c r="E325" s="62">
        <v>13</v>
      </c>
      <c r="F325" s="62">
        <v>271</v>
      </c>
      <c r="G325" s="62">
        <v>1</v>
      </c>
    </row>
    <row r="326" spans="1:7" outlineLevel="1" x14ac:dyDescent="0.25">
      <c r="B326" s="88" t="s">
        <v>383</v>
      </c>
      <c r="C326" s="89"/>
      <c r="D326" s="89"/>
      <c r="E326" s="90">
        <f>SUBTOTAL(9,E325:E325)</f>
        <v>13</v>
      </c>
      <c r="F326" s="90">
        <f>SUBTOTAL(9,F325:F325)</f>
        <v>271</v>
      </c>
      <c r="G326" s="90">
        <f>SUBTOTAL(9,G325:G325)</f>
        <v>1</v>
      </c>
    </row>
    <row r="327" spans="1:7" outlineLevel="2" collapsed="1" x14ac:dyDescent="0.25">
      <c r="A327" t="s">
        <v>384</v>
      </c>
      <c r="B327" t="s">
        <v>385</v>
      </c>
      <c r="C327" t="s">
        <v>25</v>
      </c>
      <c r="D327" t="s">
        <v>409</v>
      </c>
      <c r="E327" s="62">
        <v>1</v>
      </c>
      <c r="F327" s="62">
        <v>178</v>
      </c>
      <c r="G327" s="62">
        <v>1</v>
      </c>
    </row>
    <row r="328" spans="1:7" outlineLevel="1" x14ac:dyDescent="0.25">
      <c r="B328" s="88" t="s">
        <v>386</v>
      </c>
      <c r="C328" s="89"/>
      <c r="D328" s="89"/>
      <c r="E328" s="90">
        <f>SUBTOTAL(9,E327:E327)</f>
        <v>1</v>
      </c>
      <c r="F328" s="90">
        <f>SUBTOTAL(9,F327:F327)</f>
        <v>178</v>
      </c>
      <c r="G328" s="90">
        <f>SUBTOTAL(9,G327:G327)</f>
        <v>1</v>
      </c>
    </row>
    <row r="329" spans="1:7" outlineLevel="2" collapsed="1" x14ac:dyDescent="0.25">
      <c r="A329" t="s">
        <v>387</v>
      </c>
      <c r="B329" t="s">
        <v>388</v>
      </c>
      <c r="C329" t="s">
        <v>94</v>
      </c>
      <c r="D329" t="s">
        <v>406</v>
      </c>
      <c r="E329" s="62">
        <v>1</v>
      </c>
      <c r="F329" s="62">
        <v>126</v>
      </c>
      <c r="G329" s="62">
        <v>1</v>
      </c>
    </row>
    <row r="330" spans="1:7" outlineLevel="1" x14ac:dyDescent="0.25">
      <c r="B330" s="88" t="s">
        <v>389</v>
      </c>
      <c r="C330" s="89"/>
      <c r="D330" s="89"/>
      <c r="E330" s="90">
        <f>SUBTOTAL(9,E329:E329)</f>
        <v>1</v>
      </c>
      <c r="F330" s="90">
        <f>SUBTOTAL(9,F329:F329)</f>
        <v>126</v>
      </c>
      <c r="G330" s="90">
        <f>SUBTOTAL(9,G329:G329)</f>
        <v>1</v>
      </c>
    </row>
    <row r="331" spans="1:7" outlineLevel="2" x14ac:dyDescent="0.25">
      <c r="A331" t="s">
        <v>390</v>
      </c>
      <c r="B331" t="s">
        <v>391</v>
      </c>
      <c r="C331" t="s">
        <v>35</v>
      </c>
      <c r="D331" t="s">
        <v>404</v>
      </c>
      <c r="E331" s="62">
        <v>9</v>
      </c>
      <c r="F331" s="62">
        <v>125.85</v>
      </c>
      <c r="G331" s="62">
        <v>2</v>
      </c>
    </row>
    <row r="332" spans="1:7" outlineLevel="1" x14ac:dyDescent="0.25">
      <c r="B332" s="88" t="s">
        <v>392</v>
      </c>
      <c r="C332" s="89"/>
      <c r="D332" s="89"/>
      <c r="E332" s="90">
        <f>SUBTOTAL(9,E331:E331)</f>
        <v>9</v>
      </c>
      <c r="F332" s="90">
        <f>SUBTOTAL(9,F331:F331)</f>
        <v>125.85</v>
      </c>
      <c r="G332" s="90">
        <f>SUBTOTAL(9,G331:G331)</f>
        <v>2</v>
      </c>
    </row>
    <row r="333" spans="1:7" outlineLevel="2" x14ac:dyDescent="0.25">
      <c r="A333" t="s">
        <v>393</v>
      </c>
      <c r="B333" t="s">
        <v>394</v>
      </c>
      <c r="C333" t="s">
        <v>22</v>
      </c>
      <c r="D333" t="s">
        <v>410</v>
      </c>
      <c r="E333" s="62">
        <v>8</v>
      </c>
      <c r="F333" s="62">
        <v>115.4</v>
      </c>
      <c r="G333" s="62">
        <v>5</v>
      </c>
    </row>
    <row r="334" spans="1:7" outlineLevel="1" x14ac:dyDescent="0.25">
      <c r="B334" s="88" t="s">
        <v>395</v>
      </c>
      <c r="C334" s="89"/>
      <c r="D334" s="89"/>
      <c r="E334" s="90">
        <f>SUBTOTAL(9,E333:E333)</f>
        <v>8</v>
      </c>
      <c r="F334" s="90">
        <f>SUBTOTAL(9,F333:F333)</f>
        <v>115.4</v>
      </c>
      <c r="G334" s="90">
        <f>SUBTOTAL(9,G333:G333)</f>
        <v>5</v>
      </c>
    </row>
    <row r="335" spans="1:7" outlineLevel="2" x14ac:dyDescent="0.25">
      <c r="A335" t="s">
        <v>396</v>
      </c>
      <c r="B335" t="s">
        <v>397</v>
      </c>
      <c r="C335" t="s">
        <v>81</v>
      </c>
      <c r="D335" t="s">
        <v>403</v>
      </c>
      <c r="E335" s="62">
        <v>2</v>
      </c>
      <c r="F335" s="62">
        <v>76</v>
      </c>
      <c r="G335" s="62">
        <v>1</v>
      </c>
    </row>
    <row r="336" spans="1:7" outlineLevel="1" x14ac:dyDescent="0.25">
      <c r="B336" s="88" t="s">
        <v>398</v>
      </c>
      <c r="C336" s="89"/>
      <c r="D336" s="89"/>
      <c r="E336" s="90">
        <f>SUBTOTAL(9,E335:E335)</f>
        <v>2</v>
      </c>
      <c r="F336" s="90">
        <f>SUBTOTAL(9,F335:F335)</f>
        <v>76</v>
      </c>
      <c r="G336" s="90">
        <f>SUBTOTAL(9,G335:G335)</f>
        <v>1</v>
      </c>
    </row>
    <row r="337" spans="1:7" outlineLevel="2" x14ac:dyDescent="0.25">
      <c r="A337" t="s">
        <v>399</v>
      </c>
      <c r="B337" t="s">
        <v>400</v>
      </c>
      <c r="C337" t="s">
        <v>382</v>
      </c>
      <c r="D337" t="s">
        <v>230</v>
      </c>
      <c r="E337" s="62">
        <v>2</v>
      </c>
      <c r="F337" s="62">
        <v>39</v>
      </c>
      <c r="G337" s="62">
        <v>1</v>
      </c>
    </row>
    <row r="338" spans="1:7" outlineLevel="1" x14ac:dyDescent="0.25">
      <c r="B338" s="88" t="s">
        <v>401</v>
      </c>
      <c r="C338" s="89"/>
      <c r="D338" s="89"/>
      <c r="E338" s="90">
        <f>SUBTOTAL(9,E337:E337)</f>
        <v>2</v>
      </c>
      <c r="F338" s="90">
        <f>SUBTOTAL(9,F337:F337)</f>
        <v>39</v>
      </c>
      <c r="G338" s="90">
        <f>SUBTOTAL(9,G337:G337)</f>
        <v>1</v>
      </c>
    </row>
    <row r="339" spans="1:7" x14ac:dyDescent="0.25">
      <c r="B339" s="91" t="s">
        <v>402</v>
      </c>
      <c r="C339" s="91"/>
      <c r="D339" s="91"/>
      <c r="E339" s="92">
        <f>SUBTOTAL(9,E2:E337)</f>
        <v>216081</v>
      </c>
      <c r="F339" s="92">
        <f>SUBTOTAL(9,F2:F337)</f>
        <v>6813771.9000000022</v>
      </c>
      <c r="G339" s="92">
        <f>SUBTOTAL(9,G2:G337)</f>
        <v>6987</v>
      </c>
    </row>
  </sheetData>
  <autoFilter ref="A1:G33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2017-09-15T13:24:45Z</dcterms:modified>
</cp:coreProperties>
</file>