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COMERCIAL\ESTADIST\JURCA\"/>
    </mc:Choice>
  </mc:AlternateContent>
  <bookViews>
    <workbookView xWindow="120" yWindow="75" windowWidth="15135" windowHeight="7365"/>
  </bookViews>
  <sheets>
    <sheet name="Historico" sheetId="1" r:id="rId1"/>
    <sheet name="Perecedero" sheetId="2" r:id="rId2"/>
    <sheet name="DESTINOS" sheetId="11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G1021" i="11" l="1"/>
  <c r="F1021" i="11"/>
  <c r="E1021" i="11"/>
  <c r="G1019" i="11"/>
  <c r="F1019" i="11"/>
  <c r="E1019" i="11"/>
  <c r="G1017" i="11"/>
  <c r="F1017" i="11"/>
  <c r="E1017" i="11"/>
  <c r="G1015" i="11"/>
  <c r="F1015" i="11"/>
  <c r="E1015" i="11"/>
  <c r="G1013" i="11"/>
  <c r="F1013" i="11"/>
  <c r="E1013" i="11"/>
  <c r="G1011" i="11"/>
  <c r="F1011" i="11"/>
  <c r="E1011" i="11"/>
  <c r="G1009" i="11"/>
  <c r="F1009" i="11"/>
  <c r="E1009" i="11"/>
  <c r="G1007" i="11"/>
  <c r="F1007" i="11"/>
  <c r="E1007" i="11"/>
  <c r="G1005" i="11"/>
  <c r="F1005" i="11"/>
  <c r="E1005" i="11"/>
  <c r="G1003" i="11"/>
  <c r="F1003" i="11"/>
  <c r="E1003" i="11"/>
  <c r="G1001" i="11"/>
  <c r="F1001" i="11"/>
  <c r="E1001" i="11"/>
  <c r="G999" i="11"/>
  <c r="F999" i="11"/>
  <c r="E999" i="11"/>
  <c r="G997" i="11"/>
  <c r="F997" i="11"/>
  <c r="E997" i="11"/>
  <c r="G995" i="11"/>
  <c r="F995" i="11"/>
  <c r="E995" i="11"/>
  <c r="G993" i="11"/>
  <c r="F993" i="11"/>
  <c r="E993" i="11"/>
  <c r="G991" i="11"/>
  <c r="F991" i="11"/>
  <c r="E991" i="11"/>
  <c r="G989" i="11"/>
  <c r="F989" i="11"/>
  <c r="E989" i="11"/>
  <c r="G987" i="11"/>
  <c r="F987" i="11"/>
  <c r="E987" i="11"/>
  <c r="G985" i="11"/>
  <c r="F985" i="11"/>
  <c r="E985" i="11"/>
  <c r="G983" i="11"/>
  <c r="F983" i="11"/>
  <c r="E983" i="11"/>
  <c r="G981" i="11"/>
  <c r="F981" i="11"/>
  <c r="E981" i="11"/>
  <c r="G979" i="11"/>
  <c r="F979" i="11"/>
  <c r="E979" i="11"/>
  <c r="G977" i="11"/>
  <c r="F977" i="11"/>
  <c r="E977" i="11"/>
  <c r="G975" i="11"/>
  <c r="F975" i="11"/>
  <c r="E975" i="11"/>
  <c r="G973" i="11"/>
  <c r="F973" i="11"/>
  <c r="E973" i="11"/>
  <c r="G971" i="11"/>
  <c r="F971" i="11"/>
  <c r="E971" i="11"/>
  <c r="G969" i="11"/>
  <c r="F969" i="11"/>
  <c r="E969" i="11"/>
  <c r="G967" i="11"/>
  <c r="F967" i="11"/>
  <c r="E967" i="11"/>
  <c r="G965" i="11"/>
  <c r="F965" i="11"/>
  <c r="E965" i="11"/>
  <c r="G963" i="11"/>
  <c r="F963" i="11"/>
  <c r="E963" i="11"/>
  <c r="G961" i="11"/>
  <c r="F961" i="11"/>
  <c r="E961" i="11"/>
  <c r="G959" i="11"/>
  <c r="F959" i="11"/>
  <c r="E959" i="11"/>
  <c r="G957" i="11"/>
  <c r="F957" i="11"/>
  <c r="E957" i="11"/>
  <c r="G955" i="11"/>
  <c r="F955" i="11"/>
  <c r="E955" i="11"/>
  <c r="G953" i="11"/>
  <c r="F953" i="11"/>
  <c r="E953" i="11"/>
  <c r="G951" i="11"/>
  <c r="F951" i="11"/>
  <c r="E951" i="11"/>
  <c r="G947" i="11"/>
  <c r="F947" i="11"/>
  <c r="E947" i="11"/>
  <c r="G944" i="11"/>
  <c r="F944" i="11"/>
  <c r="E944" i="11"/>
  <c r="G942" i="11"/>
  <c r="F942" i="11"/>
  <c r="E942" i="11"/>
  <c r="G940" i="11"/>
  <c r="F940" i="11"/>
  <c r="E940" i="11"/>
  <c r="G937" i="11"/>
  <c r="F937" i="11"/>
  <c r="E937" i="11"/>
  <c r="G934" i="11"/>
  <c r="F934" i="11"/>
  <c r="E934" i="11"/>
  <c r="G931" i="11"/>
  <c r="F931" i="11"/>
  <c r="E931" i="11"/>
  <c r="G927" i="11"/>
  <c r="F927" i="11"/>
  <c r="E927" i="11"/>
  <c r="G925" i="11"/>
  <c r="F925" i="11"/>
  <c r="E925" i="11"/>
  <c r="G923" i="11"/>
  <c r="F923" i="11"/>
  <c r="E923" i="11"/>
  <c r="G920" i="11"/>
  <c r="F920" i="11"/>
  <c r="E920" i="11"/>
  <c r="G918" i="11"/>
  <c r="F918" i="11"/>
  <c r="E918" i="11"/>
  <c r="G913" i="11"/>
  <c r="F913" i="11"/>
  <c r="E913" i="11"/>
  <c r="G910" i="11"/>
  <c r="F910" i="11"/>
  <c r="E910" i="11"/>
  <c r="G908" i="11"/>
  <c r="F908" i="11"/>
  <c r="E908" i="11"/>
  <c r="G906" i="11"/>
  <c r="F906" i="11"/>
  <c r="E906" i="11"/>
  <c r="G903" i="11"/>
  <c r="F903" i="11"/>
  <c r="E903" i="11"/>
  <c r="G901" i="11"/>
  <c r="F901" i="11"/>
  <c r="E901" i="11"/>
  <c r="G899" i="11"/>
  <c r="F899" i="11"/>
  <c r="E899" i="11"/>
  <c r="G897" i="11"/>
  <c r="F897" i="11"/>
  <c r="E897" i="11"/>
  <c r="G895" i="11"/>
  <c r="F895" i="11"/>
  <c r="E895" i="11"/>
  <c r="G893" i="11"/>
  <c r="F893" i="11"/>
  <c r="E893" i="11"/>
  <c r="G891" i="11"/>
  <c r="F891" i="11"/>
  <c r="E891" i="11"/>
  <c r="G889" i="11"/>
  <c r="F889" i="11"/>
  <c r="E889" i="11"/>
  <c r="G887" i="11"/>
  <c r="F887" i="11"/>
  <c r="E887" i="11"/>
  <c r="G884" i="11"/>
  <c r="F884" i="11"/>
  <c r="E884" i="11"/>
  <c r="G881" i="11"/>
  <c r="F881" i="11"/>
  <c r="E881" i="11"/>
  <c r="G878" i="11"/>
  <c r="F878" i="11"/>
  <c r="E878" i="11"/>
  <c r="G874" i="11"/>
  <c r="F874" i="11"/>
  <c r="E874" i="11"/>
  <c r="G872" i="11"/>
  <c r="F872" i="11"/>
  <c r="E872" i="11"/>
  <c r="G870" i="11"/>
  <c r="F870" i="11"/>
  <c r="E870" i="11"/>
  <c r="G867" i="11"/>
  <c r="F867" i="11"/>
  <c r="E867" i="11"/>
  <c r="G864" i="11"/>
  <c r="F864" i="11"/>
  <c r="E864" i="11"/>
  <c r="G861" i="11"/>
  <c r="F861" i="11"/>
  <c r="E861" i="11"/>
  <c r="G859" i="11"/>
  <c r="F859" i="11"/>
  <c r="E859" i="11"/>
  <c r="G857" i="11"/>
  <c r="F857" i="11"/>
  <c r="E857" i="11"/>
  <c r="G854" i="11"/>
  <c r="F854" i="11"/>
  <c r="E854" i="11"/>
  <c r="G852" i="11"/>
  <c r="F852" i="11"/>
  <c r="E852" i="11"/>
  <c r="G850" i="11"/>
  <c r="F850" i="11"/>
  <c r="E850" i="11"/>
  <c r="G846" i="11"/>
  <c r="F846" i="11"/>
  <c r="E846" i="11"/>
  <c r="G843" i="11"/>
  <c r="F843" i="11"/>
  <c r="E843" i="11"/>
  <c r="G839" i="11"/>
  <c r="F839" i="11"/>
  <c r="E839" i="11"/>
  <c r="G834" i="11"/>
  <c r="F834" i="11"/>
  <c r="E834" i="11"/>
  <c r="G830" i="11"/>
  <c r="F830" i="11"/>
  <c r="E830" i="11"/>
  <c r="G825" i="11"/>
  <c r="F825" i="11"/>
  <c r="E825" i="11"/>
  <c r="G823" i="11"/>
  <c r="F823" i="11"/>
  <c r="E823" i="11"/>
  <c r="G820" i="11"/>
  <c r="F820" i="11"/>
  <c r="E820" i="11"/>
  <c r="G814" i="11"/>
  <c r="F814" i="11"/>
  <c r="E814" i="11"/>
  <c r="G811" i="11"/>
  <c r="F811" i="11"/>
  <c r="E811" i="11"/>
  <c r="G806" i="11"/>
  <c r="F806" i="11"/>
  <c r="E806" i="11"/>
  <c r="G802" i="11"/>
  <c r="F802" i="11"/>
  <c r="E802" i="11"/>
  <c r="G796" i="11"/>
  <c r="F796" i="11"/>
  <c r="E796" i="11"/>
  <c r="G791" i="11"/>
  <c r="F791" i="11"/>
  <c r="E791" i="11"/>
  <c r="G789" i="11"/>
  <c r="F789" i="11"/>
  <c r="E789" i="11"/>
  <c r="G787" i="11"/>
  <c r="F787" i="11"/>
  <c r="E787" i="11"/>
  <c r="G785" i="11"/>
  <c r="F785" i="11"/>
  <c r="E785" i="11"/>
  <c r="G782" i="11"/>
  <c r="F782" i="11"/>
  <c r="E782" i="11"/>
  <c r="G778" i="11"/>
  <c r="F778" i="11"/>
  <c r="E778" i="11"/>
  <c r="G776" i="11"/>
  <c r="F776" i="11"/>
  <c r="E776" i="11"/>
  <c r="G773" i="11"/>
  <c r="F773" i="11"/>
  <c r="E773" i="11"/>
  <c r="G770" i="11"/>
  <c r="F770" i="11"/>
  <c r="E770" i="11"/>
  <c r="G767" i="11"/>
  <c r="F767" i="11"/>
  <c r="E767" i="11"/>
  <c r="G762" i="11"/>
  <c r="F762" i="11"/>
  <c r="E762" i="11"/>
  <c r="G760" i="11"/>
  <c r="F760" i="11"/>
  <c r="E760" i="11"/>
  <c r="G758" i="11"/>
  <c r="F758" i="11"/>
  <c r="E758" i="11"/>
  <c r="G756" i="11"/>
  <c r="F756" i="11"/>
  <c r="E756" i="11"/>
  <c r="G754" i="11"/>
  <c r="F754" i="11"/>
  <c r="E754" i="11"/>
  <c r="G749" i="11"/>
  <c r="F749" i="11"/>
  <c r="E749" i="11"/>
  <c r="G746" i="11"/>
  <c r="F746" i="11"/>
  <c r="E746" i="11"/>
  <c r="G743" i="11"/>
  <c r="F743" i="11"/>
  <c r="E743" i="11"/>
  <c r="G739" i="11"/>
  <c r="F739" i="11"/>
  <c r="E739" i="11"/>
  <c r="G736" i="11"/>
  <c r="F736" i="11"/>
  <c r="E736" i="11"/>
  <c r="G733" i="11"/>
  <c r="F733" i="11"/>
  <c r="E733" i="11"/>
  <c r="G729" i="11"/>
  <c r="F729" i="11"/>
  <c r="E729" i="11"/>
  <c r="G727" i="11"/>
  <c r="F727" i="11"/>
  <c r="E727" i="11"/>
  <c r="G723" i="11"/>
  <c r="F723" i="11"/>
  <c r="E723" i="11"/>
  <c r="G718" i="11"/>
  <c r="F718" i="11"/>
  <c r="E718" i="11"/>
  <c r="G714" i="11"/>
  <c r="F714" i="11"/>
  <c r="E714" i="11"/>
  <c r="G710" i="11"/>
  <c r="F710" i="11"/>
  <c r="E710" i="11"/>
  <c r="G707" i="11"/>
  <c r="F707" i="11"/>
  <c r="E707" i="11"/>
  <c r="G701" i="11"/>
  <c r="F701" i="11"/>
  <c r="E701" i="11"/>
  <c r="G696" i="11"/>
  <c r="F696" i="11"/>
  <c r="E696" i="11"/>
  <c r="G693" i="11"/>
  <c r="F693" i="11"/>
  <c r="E693" i="11"/>
  <c r="G689" i="11"/>
  <c r="F689" i="11"/>
  <c r="E689" i="11"/>
  <c r="G687" i="11"/>
  <c r="F687" i="11"/>
  <c r="E687" i="11"/>
  <c r="G684" i="11"/>
  <c r="F684" i="11"/>
  <c r="E684" i="11"/>
  <c r="G682" i="11"/>
  <c r="F682" i="11"/>
  <c r="E682" i="11"/>
  <c r="G679" i="11"/>
  <c r="F679" i="11"/>
  <c r="E679" i="11"/>
  <c r="G675" i="11"/>
  <c r="F675" i="11"/>
  <c r="E675" i="11"/>
  <c r="G672" i="11"/>
  <c r="F672" i="11"/>
  <c r="E672" i="11"/>
  <c r="G669" i="11"/>
  <c r="F669" i="11"/>
  <c r="E669" i="11"/>
  <c r="G667" i="11"/>
  <c r="F667" i="11"/>
  <c r="E667" i="11"/>
  <c r="G664" i="11"/>
  <c r="F664" i="11"/>
  <c r="E664" i="11"/>
  <c r="G660" i="11"/>
  <c r="F660" i="11"/>
  <c r="E660" i="11"/>
  <c r="G656" i="11"/>
  <c r="F656" i="11"/>
  <c r="E656" i="11"/>
  <c r="G651" i="11"/>
  <c r="F651" i="11"/>
  <c r="E651" i="11"/>
  <c r="G647" i="11"/>
  <c r="F647" i="11"/>
  <c r="E647" i="11"/>
  <c r="G641" i="11"/>
  <c r="F641" i="11"/>
  <c r="E641" i="11"/>
  <c r="G633" i="11"/>
  <c r="F633" i="11"/>
  <c r="E633" i="11"/>
  <c r="G630" i="11"/>
  <c r="F630" i="11"/>
  <c r="E630" i="11"/>
  <c r="G627" i="11"/>
  <c r="F627" i="11"/>
  <c r="E627" i="11"/>
  <c r="G623" i="11"/>
  <c r="F623" i="11"/>
  <c r="E623" i="11"/>
  <c r="G619" i="11"/>
  <c r="F619" i="11"/>
  <c r="E619" i="11"/>
  <c r="G615" i="11"/>
  <c r="F615" i="11"/>
  <c r="E615" i="11"/>
  <c r="G612" i="11"/>
  <c r="F612" i="11"/>
  <c r="E612" i="11"/>
  <c r="G607" i="11"/>
  <c r="F607" i="11"/>
  <c r="E607" i="11"/>
  <c r="G600" i="11"/>
  <c r="F600" i="11"/>
  <c r="E600" i="11"/>
  <c r="G592" i="11"/>
  <c r="F592" i="11"/>
  <c r="E592" i="11"/>
  <c r="G588" i="11"/>
  <c r="F588" i="11"/>
  <c r="E588" i="11"/>
  <c r="G581" i="11"/>
  <c r="F581" i="11"/>
  <c r="E581" i="11"/>
  <c r="G576" i="11"/>
  <c r="F576" i="11"/>
  <c r="E576" i="11"/>
  <c r="G567" i="11"/>
  <c r="F567" i="11"/>
  <c r="E567" i="11"/>
  <c r="G562" i="11"/>
  <c r="F562" i="11"/>
  <c r="E562" i="11"/>
  <c r="G558" i="11"/>
  <c r="F558" i="11"/>
  <c r="E558" i="11"/>
  <c r="G553" i="11"/>
  <c r="F553" i="11"/>
  <c r="E553" i="11"/>
  <c r="G547" i="11"/>
  <c r="F547" i="11"/>
  <c r="E547" i="11"/>
  <c r="G543" i="11"/>
  <c r="F543" i="11"/>
  <c r="E543" i="11"/>
  <c r="G539" i="11"/>
  <c r="F539" i="11"/>
  <c r="E539" i="11"/>
  <c r="G536" i="11"/>
  <c r="F536" i="11"/>
  <c r="E536" i="11"/>
  <c r="G532" i="11"/>
  <c r="F532" i="11"/>
  <c r="E532" i="11"/>
  <c r="G529" i="11"/>
  <c r="F529" i="11"/>
  <c r="E529" i="11"/>
  <c r="G525" i="11"/>
  <c r="F525" i="11"/>
  <c r="E525" i="11"/>
  <c r="G522" i="11"/>
  <c r="F522" i="11"/>
  <c r="E522" i="11"/>
  <c r="G518" i="11"/>
  <c r="F518" i="11"/>
  <c r="E518" i="11"/>
  <c r="G515" i="11"/>
  <c r="F515" i="11"/>
  <c r="E515" i="11"/>
  <c r="G513" i="11"/>
  <c r="F513" i="11"/>
  <c r="E513" i="11"/>
  <c r="G511" i="11"/>
  <c r="F511" i="11"/>
  <c r="E511" i="11"/>
  <c r="G506" i="11"/>
  <c r="F506" i="11"/>
  <c r="E506" i="11"/>
  <c r="G501" i="11"/>
  <c r="F501" i="11"/>
  <c r="E501" i="11"/>
  <c r="G496" i="11"/>
  <c r="F496" i="11"/>
  <c r="E496" i="11"/>
  <c r="G492" i="11"/>
  <c r="F492" i="11"/>
  <c r="E492" i="11"/>
  <c r="G486" i="11"/>
  <c r="F486" i="11"/>
  <c r="E486" i="11"/>
  <c r="G482" i="11"/>
  <c r="F482" i="11"/>
  <c r="E482" i="11"/>
  <c r="G479" i="11"/>
  <c r="F479" i="11"/>
  <c r="E479" i="11"/>
  <c r="G471" i="11"/>
  <c r="F471" i="11"/>
  <c r="E471" i="11"/>
  <c r="G466" i="11"/>
  <c r="F466" i="11"/>
  <c r="E466" i="11"/>
  <c r="G461" i="11"/>
  <c r="F461" i="11"/>
  <c r="E461" i="11"/>
  <c r="G455" i="11"/>
  <c r="F455" i="11"/>
  <c r="E455" i="11"/>
  <c r="G449" i="11"/>
  <c r="F449" i="11"/>
  <c r="E449" i="11"/>
  <c r="G447" i="11"/>
  <c r="F447" i="11"/>
  <c r="E447" i="11"/>
  <c r="G440" i="11"/>
  <c r="F440" i="11"/>
  <c r="E440" i="11"/>
  <c r="G426" i="11"/>
  <c r="F426" i="11"/>
  <c r="E426" i="11"/>
  <c r="G420" i="11"/>
  <c r="F420" i="11"/>
  <c r="E420" i="11"/>
  <c r="G414" i="11"/>
  <c r="F414" i="11"/>
  <c r="E414" i="11"/>
  <c r="G410" i="11"/>
  <c r="F410" i="11"/>
  <c r="E410" i="11"/>
  <c r="G408" i="11"/>
  <c r="F408" i="11"/>
  <c r="E408" i="11"/>
  <c r="G403" i="11"/>
  <c r="F403" i="11"/>
  <c r="E403" i="11"/>
  <c r="G395" i="11"/>
  <c r="F395" i="11"/>
  <c r="E395" i="11"/>
  <c r="G392" i="11"/>
  <c r="F392" i="11"/>
  <c r="E392" i="11"/>
  <c r="G384" i="11"/>
  <c r="F384" i="11"/>
  <c r="E384" i="11"/>
  <c r="G377" i="11"/>
  <c r="F377" i="11"/>
  <c r="E377" i="11"/>
  <c r="G371" i="11"/>
  <c r="F371" i="11"/>
  <c r="E371" i="11"/>
  <c r="G361" i="11"/>
  <c r="F361" i="11"/>
  <c r="E361" i="11"/>
  <c r="G353" i="11"/>
  <c r="F353" i="11"/>
  <c r="E353" i="11"/>
  <c r="G344" i="11"/>
  <c r="F344" i="11"/>
  <c r="E344" i="11"/>
  <c r="G335" i="11"/>
  <c r="F335" i="11"/>
  <c r="E335" i="11"/>
  <c r="G326" i="11"/>
  <c r="F326" i="11"/>
  <c r="E326" i="11"/>
  <c r="G319" i="11"/>
  <c r="F319" i="11"/>
  <c r="E319" i="11"/>
  <c r="G309" i="11"/>
  <c r="F309" i="11"/>
  <c r="E309" i="11"/>
  <c r="G302" i="11"/>
  <c r="F302" i="11"/>
  <c r="E302" i="11"/>
  <c r="G295" i="11"/>
  <c r="F295" i="11"/>
  <c r="E295" i="11"/>
  <c r="G287" i="11"/>
  <c r="F287" i="11"/>
  <c r="E287" i="11"/>
  <c r="G280" i="11"/>
  <c r="F280" i="11"/>
  <c r="E280" i="11"/>
  <c r="G274" i="11"/>
  <c r="F274" i="11"/>
  <c r="E274" i="11"/>
  <c r="G265" i="11"/>
  <c r="F265" i="11"/>
  <c r="E265" i="11"/>
  <c r="G257" i="11"/>
  <c r="F257" i="11"/>
  <c r="E257" i="11"/>
  <c r="G251" i="11"/>
  <c r="F251" i="11"/>
  <c r="E251" i="11"/>
  <c r="G243" i="11"/>
  <c r="F243" i="11"/>
  <c r="E243" i="11"/>
  <c r="G237" i="11"/>
  <c r="F237" i="11"/>
  <c r="E237" i="11"/>
  <c r="G230" i="11"/>
  <c r="F230" i="11"/>
  <c r="E230" i="11"/>
  <c r="G223" i="11"/>
  <c r="F223" i="11"/>
  <c r="E223" i="11"/>
  <c r="G215" i="11"/>
  <c r="F215" i="11"/>
  <c r="E215" i="11"/>
  <c r="G205" i="11"/>
  <c r="F205" i="11"/>
  <c r="E205" i="11"/>
  <c r="G198" i="11"/>
  <c r="F198" i="11"/>
  <c r="E198" i="11"/>
  <c r="G189" i="11"/>
  <c r="F189" i="11"/>
  <c r="E189" i="11"/>
  <c r="G175" i="11"/>
  <c r="F175" i="11"/>
  <c r="E175" i="11"/>
  <c r="G164" i="11"/>
  <c r="F164" i="11"/>
  <c r="E164" i="11"/>
  <c r="G149" i="11"/>
  <c r="F149" i="11"/>
  <c r="E149" i="11"/>
  <c r="G143" i="11"/>
  <c r="F143" i="11"/>
  <c r="E143" i="11"/>
  <c r="G135" i="11"/>
  <c r="F135" i="11"/>
  <c r="E135" i="11"/>
  <c r="G129" i="11"/>
  <c r="F129" i="11"/>
  <c r="E129" i="11"/>
  <c r="G111" i="11"/>
  <c r="F111" i="11"/>
  <c r="E111" i="11"/>
  <c r="G99" i="11"/>
  <c r="F99" i="11"/>
  <c r="E99" i="11"/>
  <c r="G92" i="11"/>
  <c r="F92" i="11"/>
  <c r="E92" i="11"/>
  <c r="G80" i="11"/>
  <c r="F80" i="11"/>
  <c r="E80" i="11"/>
  <c r="G58" i="11"/>
  <c r="F58" i="11"/>
  <c r="E58" i="11"/>
  <c r="G42" i="11"/>
  <c r="F42" i="11"/>
  <c r="E42" i="11"/>
  <c r="G1022" i="11" l="1"/>
  <c r="F1022" i="11"/>
  <c r="E1022" i="1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6" i="1" l="1"/>
  <c r="G15" i="1"/>
  <c r="G14" i="1"/>
  <c r="G13" i="1"/>
  <c r="G11" i="1"/>
  <c r="G10" i="1"/>
  <c r="G9" i="1"/>
  <c r="G8" i="1"/>
  <c r="G7" i="1"/>
  <c r="G5" i="1"/>
  <c r="G6" i="1" l="1"/>
  <c r="G12" i="1"/>
  <c r="G17" i="1" l="1"/>
</calcChain>
</file>

<file path=xl/sharedStrings.xml><?xml version="1.0" encoding="utf-8"?>
<sst xmlns="http://schemas.openxmlformats.org/spreadsheetml/2006/main" count="3474" uniqueCount="836">
  <si>
    <t>Total de Importación en Toneladas</t>
  </si>
  <si>
    <t>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</si>
  <si>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</si>
  <si>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</si>
  <si>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</si>
  <si>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</si>
  <si>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</si>
  <si>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</si>
  <si>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</si>
  <si>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</si>
  <si>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</si>
  <si>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</si>
  <si>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</si>
  <si>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</si>
  <si>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</si>
  <si>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Total de Exportación en Toneladas</t>
  </si>
  <si>
    <t>AÑO</t>
  </si>
  <si>
    <t>CARGA</t>
  </si>
  <si>
    <t>MES</t>
  </si>
  <si>
    <t>Seca</t>
  </si>
  <si>
    <t>Perecedera</t>
  </si>
  <si>
    <t>AAL</t>
  </si>
  <si>
    <t>DINAMARCA</t>
  </si>
  <si>
    <t>BUE</t>
  </si>
  <si>
    <t>MIA</t>
  </si>
  <si>
    <t>MIAMI</t>
  </si>
  <si>
    <t>U.S.A.</t>
  </si>
  <si>
    <t>Total MIAMI</t>
  </si>
  <si>
    <t>MEX</t>
  </si>
  <si>
    <t>MEXICO</t>
  </si>
  <si>
    <t>Total MEXICO</t>
  </si>
  <si>
    <t>SCL</t>
  </si>
  <si>
    <t>SANT. DE CHILE</t>
  </si>
  <si>
    <t>CHILE</t>
  </si>
  <si>
    <t>Total SANT. DE CHILE</t>
  </si>
  <si>
    <t>SHA</t>
  </si>
  <si>
    <t>SHANGHAI</t>
  </si>
  <si>
    <t>CHINA</t>
  </si>
  <si>
    <t>Total SHANGHAI</t>
  </si>
  <si>
    <t>GRU</t>
  </si>
  <si>
    <t>SAN PABLO</t>
  </si>
  <si>
    <t>BRASIL</t>
  </si>
  <si>
    <t>NTR</t>
  </si>
  <si>
    <t>JAPON</t>
  </si>
  <si>
    <t>SAO</t>
  </si>
  <si>
    <t>VCP</t>
  </si>
  <si>
    <t>Total SAN PABLO</t>
  </si>
  <si>
    <t>CAI</t>
  </si>
  <si>
    <t>EL CAIRO</t>
  </si>
  <si>
    <t>EGIPTO</t>
  </si>
  <si>
    <t>Total EL CAIRO</t>
  </si>
  <si>
    <t>MAD</t>
  </si>
  <si>
    <t>MADRID</t>
  </si>
  <si>
    <t>ESPANA</t>
  </si>
  <si>
    <t>Total MADRID</t>
  </si>
  <si>
    <t>TLV</t>
  </si>
  <si>
    <t>TEL AVIV</t>
  </si>
  <si>
    <t>ISRAEL</t>
  </si>
  <si>
    <t>Total TEL AVIV</t>
  </si>
  <si>
    <t>LAX</t>
  </si>
  <si>
    <t>LOS ANGELES</t>
  </si>
  <si>
    <t>Total LOS ANGELES</t>
  </si>
  <si>
    <t>BOG</t>
  </si>
  <si>
    <t>BOGOTA</t>
  </si>
  <si>
    <t>COLOMBIA</t>
  </si>
  <si>
    <t>Total BOGOTA</t>
  </si>
  <si>
    <t>HKG</t>
  </si>
  <si>
    <t>HONG KONG</t>
  </si>
  <si>
    <t>Total HONG KONG</t>
  </si>
  <si>
    <t>LIM</t>
  </si>
  <si>
    <t>LIMA</t>
  </si>
  <si>
    <t>PERU</t>
  </si>
  <si>
    <t>Total LIMA</t>
  </si>
  <si>
    <t>CCS</t>
  </si>
  <si>
    <t>CARACAS</t>
  </si>
  <si>
    <t>VENEZUELA</t>
  </si>
  <si>
    <t>Total CARACAS</t>
  </si>
  <si>
    <t>LHR</t>
  </si>
  <si>
    <t>LONDRES</t>
  </si>
  <si>
    <t>REINO UNIDO</t>
  </si>
  <si>
    <t>Total LONDRES</t>
  </si>
  <si>
    <t>MVD</t>
  </si>
  <si>
    <t>MONTEVIDEO</t>
  </si>
  <si>
    <t>URUGUAY</t>
  </si>
  <si>
    <t>Total MONTEVIDEO</t>
  </si>
  <si>
    <t>BKK</t>
  </si>
  <si>
    <t>BANGKOK</t>
  </si>
  <si>
    <t>TAILANDIA</t>
  </si>
  <si>
    <t>Total BANGKOK</t>
  </si>
  <si>
    <t>CDG</t>
  </si>
  <si>
    <t>PARIS</t>
  </si>
  <si>
    <t>FRANCIA</t>
  </si>
  <si>
    <t>Total PARIS</t>
  </si>
  <si>
    <t>UIO</t>
  </si>
  <si>
    <t>QUITO</t>
  </si>
  <si>
    <t>ECUADOR</t>
  </si>
  <si>
    <t>Total QUITO</t>
  </si>
  <si>
    <t>DXB</t>
  </si>
  <si>
    <t>DUBAI</t>
  </si>
  <si>
    <t>UNIT. ARAB EMIRAT</t>
  </si>
  <si>
    <t>Total DUBAI</t>
  </si>
  <si>
    <t>ZRH</t>
  </si>
  <si>
    <t>ZURICH</t>
  </si>
  <si>
    <t>SUIZA</t>
  </si>
  <si>
    <t>Total ZURICH</t>
  </si>
  <si>
    <t>FRA</t>
  </si>
  <si>
    <t>FRANKFURT</t>
  </si>
  <si>
    <t>ALEMANIA</t>
  </si>
  <si>
    <t>Total FRANKFURT</t>
  </si>
  <si>
    <t>BEIJING</t>
  </si>
  <si>
    <t>PEK</t>
  </si>
  <si>
    <t>Total BEIJING</t>
  </si>
  <si>
    <t>GIG</t>
  </si>
  <si>
    <t>RIO DE JANEIRO</t>
  </si>
  <si>
    <t>Total RIO DE JANEIRO</t>
  </si>
  <si>
    <t>FCO</t>
  </si>
  <si>
    <t>ROMA</t>
  </si>
  <si>
    <t>ITALIA</t>
  </si>
  <si>
    <t>Total ROMA</t>
  </si>
  <si>
    <t>MIL</t>
  </si>
  <si>
    <t>MILAN</t>
  </si>
  <si>
    <t>Total MILAN</t>
  </si>
  <si>
    <t>DOH</t>
  </si>
  <si>
    <t>DOHA</t>
  </si>
  <si>
    <t>QATAR</t>
  </si>
  <si>
    <t>Total DOHA</t>
  </si>
  <si>
    <t>AMS</t>
  </si>
  <si>
    <t>AMSTERDAM</t>
  </si>
  <si>
    <t>HOLANDA</t>
  </si>
  <si>
    <t>Total AMSTERDAM</t>
  </si>
  <si>
    <t>GUA</t>
  </si>
  <si>
    <t>GUATEMALA</t>
  </si>
  <si>
    <t>Total GUATEMALA</t>
  </si>
  <si>
    <t>MAA</t>
  </si>
  <si>
    <t>MADRAS</t>
  </si>
  <si>
    <t>INDIA</t>
  </si>
  <si>
    <t>Total MADRAS</t>
  </si>
  <si>
    <t>KIX</t>
  </si>
  <si>
    <t>KANSAI</t>
  </si>
  <si>
    <t>Total KANSAI</t>
  </si>
  <si>
    <t>ARN</t>
  </si>
  <si>
    <t>ESTOCOLMO</t>
  </si>
  <si>
    <t>SUECIA</t>
  </si>
  <si>
    <t>Total ESTOCOLMO</t>
  </si>
  <si>
    <t>LPA</t>
  </si>
  <si>
    <t>LAS PALMAS</t>
  </si>
  <si>
    <t>Total LAS PALMAS</t>
  </si>
  <si>
    <t>ORD</t>
  </si>
  <si>
    <t>CHICAGO</t>
  </si>
  <si>
    <t>Total CHICAGO</t>
  </si>
  <si>
    <t>PTY</t>
  </si>
  <si>
    <t>PANAMA CITY</t>
  </si>
  <si>
    <t>PANAMA</t>
  </si>
  <si>
    <t>Total PANAMA CITY</t>
  </si>
  <si>
    <t>JFK</t>
  </si>
  <si>
    <t>NEW YORK</t>
  </si>
  <si>
    <t>NYC</t>
  </si>
  <si>
    <t>Total NEW YORK</t>
  </si>
  <si>
    <t>YYZ</t>
  </si>
  <si>
    <t>MONTREAL</t>
  </si>
  <si>
    <t>CANADA</t>
  </si>
  <si>
    <t>Total MONTREAL</t>
  </si>
  <si>
    <t>HAM</t>
  </si>
  <si>
    <t>HAMBURGO</t>
  </si>
  <si>
    <t>Total HAMBURGO</t>
  </si>
  <si>
    <t>ANR</t>
  </si>
  <si>
    <t>ANTWERP</t>
  </si>
  <si>
    <t>BELGICA</t>
  </si>
  <si>
    <t>Total ANTWERP</t>
  </si>
  <si>
    <t>IST</t>
  </si>
  <si>
    <t>ESTAMBUL</t>
  </si>
  <si>
    <t>TURQUIA</t>
  </si>
  <si>
    <t>Total ESTAMBUL</t>
  </si>
  <si>
    <t>SAL</t>
  </si>
  <si>
    <t>SAN SALVADOR</t>
  </si>
  <si>
    <t>EL SALVADOR</t>
  </si>
  <si>
    <t>Total SAN SALVADOR</t>
  </si>
  <si>
    <t>ASU</t>
  </si>
  <si>
    <t>ASUNCION</t>
  </si>
  <si>
    <t>PARAGUAY</t>
  </si>
  <si>
    <t>Total ASUNCION</t>
  </si>
  <si>
    <t>AKL</t>
  </si>
  <si>
    <t>AUKLAND</t>
  </si>
  <si>
    <t>NUEVA ZELANDIA</t>
  </si>
  <si>
    <t>Total AUKLAND</t>
  </si>
  <si>
    <t>MUC</t>
  </si>
  <si>
    <t>MUNICH</t>
  </si>
  <si>
    <t>Total MUNICH</t>
  </si>
  <si>
    <t>ICN</t>
  </si>
  <si>
    <t>INCHON</t>
  </si>
  <si>
    <t>COREA REPUBLICANA</t>
  </si>
  <si>
    <t>Total INCHON</t>
  </si>
  <si>
    <t>MEL</t>
  </si>
  <si>
    <t>MELBOURNE</t>
  </si>
  <si>
    <t>AUSTRALIA</t>
  </si>
  <si>
    <t>Total MELBOURNE</t>
  </si>
  <si>
    <t>NRT</t>
  </si>
  <si>
    <t>TOKYO</t>
  </si>
  <si>
    <t>TYO</t>
  </si>
  <si>
    <t>Total TOKYO</t>
  </si>
  <si>
    <t>SYD</t>
  </si>
  <si>
    <t>SIDNEY</t>
  </si>
  <si>
    <t>Total SIDNEY</t>
  </si>
  <si>
    <t>SIN</t>
  </si>
  <si>
    <t>SINGAPUR</t>
  </si>
  <si>
    <t>Total SINGAPUR</t>
  </si>
  <si>
    <t>SJO</t>
  </si>
  <si>
    <t>SAN JOSE</t>
  </si>
  <si>
    <t>COSTA RICA</t>
  </si>
  <si>
    <t>Total SAN JOSE</t>
  </si>
  <si>
    <t>BOLIVIA</t>
  </si>
  <si>
    <t>SRZ</t>
  </si>
  <si>
    <t>VVI</t>
  </si>
  <si>
    <t>JNB</t>
  </si>
  <si>
    <t>JOHANNESBURGO</t>
  </si>
  <si>
    <t>SUDAFRICA</t>
  </si>
  <si>
    <t>Total JOHANNESBURGO</t>
  </si>
  <si>
    <t>SANTO DOMINGO</t>
  </si>
  <si>
    <t>REPUBLICA DOMINIC</t>
  </si>
  <si>
    <t>SDO</t>
  </si>
  <si>
    <t>Total SANTO DOMINGO</t>
  </si>
  <si>
    <t>GYE</t>
  </si>
  <si>
    <t>GUAYAQUIL</t>
  </si>
  <si>
    <t>Total GUAYAQUIL</t>
  </si>
  <si>
    <t>ATL</t>
  </si>
  <si>
    <t>ATLANTA GIORGIA</t>
  </si>
  <si>
    <t>Total ATLANTA GIORGIA</t>
  </si>
  <si>
    <t>LPB</t>
  </si>
  <si>
    <t>LA PAZ</t>
  </si>
  <si>
    <t>Total LA PAZ</t>
  </si>
  <si>
    <t>BLQ</t>
  </si>
  <si>
    <t>BOLOGNA</t>
  </si>
  <si>
    <t>Total BOLOGNA</t>
  </si>
  <si>
    <t>GDL</t>
  </si>
  <si>
    <t>GUADALAJARA</t>
  </si>
  <si>
    <t>Total GUADALAJARA</t>
  </si>
  <si>
    <t>MDE</t>
  </si>
  <si>
    <t>MEDELLIN</t>
  </si>
  <si>
    <t>Total MEDELLIN</t>
  </si>
  <si>
    <t>ELP</t>
  </si>
  <si>
    <t>EL PASO</t>
  </si>
  <si>
    <t>Total EL PASO</t>
  </si>
  <si>
    <t>MXP</t>
  </si>
  <si>
    <t>MALPENSA</t>
  </si>
  <si>
    <t>Total MALPENSA</t>
  </si>
  <si>
    <t>DFW</t>
  </si>
  <si>
    <t>DALLAS</t>
  </si>
  <si>
    <t>Total DALLAS</t>
  </si>
  <si>
    <t>MNL</t>
  </si>
  <si>
    <t>MANILA</t>
  </si>
  <si>
    <t>FILIPINAS</t>
  </si>
  <si>
    <t>Total MANILA</t>
  </si>
  <si>
    <t>BOM</t>
  </si>
  <si>
    <t>BOMBAY</t>
  </si>
  <si>
    <t>Total BOMBAY</t>
  </si>
  <si>
    <t>NUE</t>
  </si>
  <si>
    <t>NUREMBERG</t>
  </si>
  <si>
    <t>Total NUREMBERG</t>
  </si>
  <si>
    <t>BAH</t>
  </si>
  <si>
    <t>BAHREIN</t>
  </si>
  <si>
    <t>Total BAHREIN</t>
  </si>
  <si>
    <t>MGA</t>
  </si>
  <si>
    <t>MANAGUA</t>
  </si>
  <si>
    <t>NICARAGUA</t>
  </si>
  <si>
    <t>Total MANAGUA</t>
  </si>
  <si>
    <t>DEL</t>
  </si>
  <si>
    <t>DELHI</t>
  </si>
  <si>
    <t>Total DELHI</t>
  </si>
  <si>
    <t>BCN</t>
  </si>
  <si>
    <t>BARCELONA</t>
  </si>
  <si>
    <t>Total BARCELONA</t>
  </si>
  <si>
    <t>KWI</t>
  </si>
  <si>
    <t>KUWAIT</t>
  </si>
  <si>
    <t>Total KUWAIT</t>
  </si>
  <si>
    <t>CPH</t>
  </si>
  <si>
    <t>COPENHAGUE</t>
  </si>
  <si>
    <t>Total COPENHAGUE</t>
  </si>
  <si>
    <t>POA</t>
  </si>
  <si>
    <t>PORTO ALEGRE</t>
  </si>
  <si>
    <t>Total PORTO ALEGRE</t>
  </si>
  <si>
    <t>YQB</t>
  </si>
  <si>
    <t>QUEBEC</t>
  </si>
  <si>
    <t>Total QUEBEC</t>
  </si>
  <si>
    <t>DUS</t>
  </si>
  <si>
    <t>DUSELDORFF</t>
  </si>
  <si>
    <t>Total DUSELDORFF</t>
  </si>
  <si>
    <t>SLC</t>
  </si>
  <si>
    <t>SALT LAKE</t>
  </si>
  <si>
    <t>Total SALT LAKE</t>
  </si>
  <si>
    <t>HAN</t>
  </si>
  <si>
    <t>HANOI</t>
  </si>
  <si>
    <t>VIETNAM</t>
  </si>
  <si>
    <t>Total HANOI</t>
  </si>
  <si>
    <t>CWB</t>
  </si>
  <si>
    <t>CURITIBA</t>
  </si>
  <si>
    <t>Total CURITIBA</t>
  </si>
  <si>
    <t>ALA</t>
  </si>
  <si>
    <t>ALMATY</t>
  </si>
  <si>
    <t>KAZAJSTAN</t>
  </si>
  <si>
    <t>Total ALMATY</t>
  </si>
  <si>
    <t>HOU</t>
  </si>
  <si>
    <t>HOUSTON</t>
  </si>
  <si>
    <t>Total HOUSTON</t>
  </si>
  <si>
    <t>SFO</t>
  </si>
  <si>
    <t>SAN FRANCISCO</t>
  </si>
  <si>
    <t>Total SAN FRANCISCO</t>
  </si>
  <si>
    <t>MOW</t>
  </si>
  <si>
    <t>MOSCU</t>
  </si>
  <si>
    <t>FEDERACION RUSIA</t>
  </si>
  <si>
    <t>Total MOSCU</t>
  </si>
  <si>
    <t>BRU</t>
  </si>
  <si>
    <t>BRUSELAS</t>
  </si>
  <si>
    <t>Total BRUSELAS</t>
  </si>
  <si>
    <t>MAO</t>
  </si>
  <si>
    <t>MANAUS</t>
  </si>
  <si>
    <t>Total MANAUS</t>
  </si>
  <si>
    <t>SGN</t>
  </si>
  <si>
    <t>SAIGON</t>
  </si>
  <si>
    <t>Total SAIGON</t>
  </si>
  <si>
    <t>CLE</t>
  </si>
  <si>
    <t>CLEVELAND (OHIO)</t>
  </si>
  <si>
    <t>Total CLEVELAND (OHIO)</t>
  </si>
  <si>
    <t>MEM</t>
  </si>
  <si>
    <t>MEMPHIS</t>
  </si>
  <si>
    <t>Total MEMPHIS</t>
  </si>
  <si>
    <t>IBZ</t>
  </si>
  <si>
    <t>IBIZA</t>
  </si>
  <si>
    <t>Total IBIZA</t>
  </si>
  <si>
    <t>WAW</t>
  </si>
  <si>
    <t>VARSOVIA</t>
  </si>
  <si>
    <t>POLONIA</t>
  </si>
  <si>
    <t>Total VARSOVIA</t>
  </si>
  <si>
    <t>RUH</t>
  </si>
  <si>
    <t>RIAD</t>
  </si>
  <si>
    <t>ARABIA SAUDITA</t>
  </si>
  <si>
    <t>Total RIAD</t>
  </si>
  <si>
    <t>MTY</t>
  </si>
  <si>
    <t>MONTERREY</t>
  </si>
  <si>
    <t>Total MONTERREY</t>
  </si>
  <si>
    <t>CGK</t>
  </si>
  <si>
    <t>JAKARTA</t>
  </si>
  <si>
    <t>INDONESIA</t>
  </si>
  <si>
    <t>Total JAKARTA</t>
  </si>
  <si>
    <t>IRLANDA</t>
  </si>
  <si>
    <t>BER</t>
  </si>
  <si>
    <t>BERLIN</t>
  </si>
  <si>
    <t>Total BERLIN</t>
  </si>
  <si>
    <t>DTW</t>
  </si>
  <si>
    <t>DETROIT</t>
  </si>
  <si>
    <t>Total DETROIT</t>
  </si>
  <si>
    <t>VLC</t>
  </si>
  <si>
    <t>VALENCIA</t>
  </si>
  <si>
    <t>Total VALENCIA</t>
  </si>
  <si>
    <t>HAV</t>
  </si>
  <si>
    <t>LA HABANA</t>
  </si>
  <si>
    <t>CUBA</t>
  </si>
  <si>
    <t>Total LA HABANA</t>
  </si>
  <si>
    <t>TGU</t>
  </si>
  <si>
    <t>TEGUCIGALPA</t>
  </si>
  <si>
    <t>HONDURAS</t>
  </si>
  <si>
    <t>Total TEGUCIGALPA</t>
  </si>
  <si>
    <t>CLO</t>
  </si>
  <si>
    <t>CALI</t>
  </si>
  <si>
    <t>Total CALI</t>
  </si>
  <si>
    <t>LYS</t>
  </si>
  <si>
    <t>LYON</t>
  </si>
  <si>
    <t>Total LYON</t>
  </si>
  <si>
    <t>CBB</t>
  </si>
  <si>
    <t>COCHABAMBA</t>
  </si>
  <si>
    <t>Total COCHABAMBA</t>
  </si>
  <si>
    <t>SJU</t>
  </si>
  <si>
    <t>SAN JUAN</t>
  </si>
  <si>
    <t>PUERTO RICO</t>
  </si>
  <si>
    <t>Total SAN JUAN</t>
  </si>
  <si>
    <t>STR</t>
  </si>
  <si>
    <t>STUTTGART</t>
  </si>
  <si>
    <t>Total STUTTGART</t>
  </si>
  <si>
    <t>BRS</t>
  </si>
  <si>
    <t>BRISTOL</t>
  </si>
  <si>
    <t>Total BRISTOL</t>
  </si>
  <si>
    <t>SEL</t>
  </si>
  <si>
    <t>SEUL</t>
  </si>
  <si>
    <t>KOREA DEL SUR</t>
  </si>
  <si>
    <t>Total SEUL</t>
  </si>
  <si>
    <t>KHI</t>
  </si>
  <si>
    <t>KARACHI</t>
  </si>
  <si>
    <t>PAKISTAN</t>
  </si>
  <si>
    <t>Total KARACHI</t>
  </si>
  <si>
    <t>CUN</t>
  </si>
  <si>
    <t>CANCUN</t>
  </si>
  <si>
    <t>Total CANCUN</t>
  </si>
  <si>
    <t>PAP</t>
  </si>
  <si>
    <t>PORT AU PRINCE</t>
  </si>
  <si>
    <t>HAITI</t>
  </si>
  <si>
    <t>Total PORT AU PRINCE</t>
  </si>
  <si>
    <t>OSL</t>
  </si>
  <si>
    <t>OSLO</t>
  </si>
  <si>
    <t>NORUEGA</t>
  </si>
  <si>
    <t>Total OSLO</t>
  </si>
  <si>
    <t>BOS</t>
  </si>
  <si>
    <t>BOSTON</t>
  </si>
  <si>
    <t>Total BOSTON</t>
  </si>
  <si>
    <t>CNS</t>
  </si>
  <si>
    <t>CAIRNS</t>
  </si>
  <si>
    <t>Total CAIRNS</t>
  </si>
  <si>
    <t>BOD</t>
  </si>
  <si>
    <t>BORDEAUX</t>
  </si>
  <si>
    <t>Total BORDEAUX</t>
  </si>
  <si>
    <t>SVO</t>
  </si>
  <si>
    <t>SEVILLA</t>
  </si>
  <si>
    <t>Total SEVILLA</t>
  </si>
  <si>
    <t>KUL</t>
  </si>
  <si>
    <t>KUALA-LUMPUR</t>
  </si>
  <si>
    <t>MALASIA</t>
  </si>
  <si>
    <t>Total KUALA-LUMPUR</t>
  </si>
  <si>
    <t>MCZ</t>
  </si>
  <si>
    <t>MACEIO</t>
  </si>
  <si>
    <t>Total MACEIO</t>
  </si>
  <si>
    <t>FLN</t>
  </si>
  <si>
    <t>FLORIANOPOLIS</t>
  </si>
  <si>
    <t>Total FLORIANOPOLIS</t>
  </si>
  <si>
    <t>WAS</t>
  </si>
  <si>
    <t>WASHINGTON</t>
  </si>
  <si>
    <t>Total WASHINGTON</t>
  </si>
  <si>
    <t>YOW</t>
  </si>
  <si>
    <t>OTAWA</t>
  </si>
  <si>
    <t>Total OTAWA</t>
  </si>
  <si>
    <t>VIE</t>
  </si>
  <si>
    <t>VIENA</t>
  </si>
  <si>
    <t>AUSTRIA</t>
  </si>
  <si>
    <t>Total VIENA</t>
  </si>
  <si>
    <t>PRG</t>
  </si>
  <si>
    <t>PRAGA</t>
  </si>
  <si>
    <t>CHECOSLOVAQUIA</t>
  </si>
  <si>
    <t>Total PRAGA</t>
  </si>
  <si>
    <t>AUH</t>
  </si>
  <si>
    <t>ABU DHABI</t>
  </si>
  <si>
    <t>Total ABU DHABI</t>
  </si>
  <si>
    <t>RTM</t>
  </si>
  <si>
    <t>ROTTERDAM</t>
  </si>
  <si>
    <t>Total ROTTERDAM</t>
  </si>
  <si>
    <t>TUN</t>
  </si>
  <si>
    <t>TUNISIA</t>
  </si>
  <si>
    <t>TUNEZ</t>
  </si>
  <si>
    <t>Total TUNISIA</t>
  </si>
  <si>
    <t>SAP</t>
  </si>
  <si>
    <t>SAN PEDRO SUL</t>
  </si>
  <si>
    <t>Total SAN PEDRO SUL</t>
  </si>
  <si>
    <t>CGN</t>
  </si>
  <si>
    <t>COLOGNE</t>
  </si>
  <si>
    <t>Total COLOGNE</t>
  </si>
  <si>
    <t>HEL</t>
  </si>
  <si>
    <t>HELSINKI</t>
  </si>
  <si>
    <t>FINLANDIA</t>
  </si>
  <si>
    <t>Total HELSINKI</t>
  </si>
  <si>
    <t>KBP</t>
  </si>
  <si>
    <t>KIEV</t>
  </si>
  <si>
    <t>UCRANIA</t>
  </si>
  <si>
    <t>Total KIEV</t>
  </si>
  <si>
    <t>DAC</t>
  </si>
  <si>
    <t>DACCA</t>
  </si>
  <si>
    <t>BANGLADESH</t>
  </si>
  <si>
    <t>Total DACCA</t>
  </si>
  <si>
    <t>LIS</t>
  </si>
  <si>
    <t>LISBOA</t>
  </si>
  <si>
    <t>PORTUGAL</t>
  </si>
  <si>
    <t>Total LISBOA</t>
  </si>
  <si>
    <t>NIGERIA</t>
  </si>
  <si>
    <t>BEY</t>
  </si>
  <si>
    <t>BEIRUT</t>
  </si>
  <si>
    <t>LIBANO</t>
  </si>
  <si>
    <t>Total BEIRUT</t>
  </si>
  <si>
    <t>SEA</t>
  </si>
  <si>
    <t>SEATTLE</t>
  </si>
  <si>
    <t>Total SEATTLE</t>
  </si>
  <si>
    <t>OPO</t>
  </si>
  <si>
    <t>OPORTO</t>
  </si>
  <si>
    <t>Total OPORTO</t>
  </si>
  <si>
    <t>EBU</t>
  </si>
  <si>
    <t>SAINT ETIENNE</t>
  </si>
  <si>
    <t>Total SAINT ETIENNE</t>
  </si>
  <si>
    <t>STL</t>
  </si>
  <si>
    <t>SAINT LOUIS</t>
  </si>
  <si>
    <t>Total SAINT LOUIS</t>
  </si>
  <si>
    <t>BULGARIA</t>
  </si>
  <si>
    <t>PHL</t>
  </si>
  <si>
    <t>PHILADELPHIA</t>
  </si>
  <si>
    <t>Total PHILADELPHIA</t>
  </si>
  <si>
    <t>ARGENTINA</t>
  </si>
  <si>
    <t>VGO</t>
  </si>
  <si>
    <t>VIGO</t>
  </si>
  <si>
    <t>Total VIGO</t>
  </si>
  <si>
    <t>POS</t>
  </si>
  <si>
    <t>PORT OF SPAIN</t>
  </si>
  <si>
    <t>TRINIDAD &amp; TOBAGO</t>
  </si>
  <si>
    <t>Total PORT OF SPAIN</t>
  </si>
  <si>
    <t>REC</t>
  </si>
  <si>
    <t>RECIFE</t>
  </si>
  <si>
    <t>Total RECIFE</t>
  </si>
  <si>
    <t>RUMANIA</t>
  </si>
  <si>
    <t>CHI</t>
  </si>
  <si>
    <t>DAL</t>
  </si>
  <si>
    <t>DAKAR</t>
  </si>
  <si>
    <t>SENEGAL</t>
  </si>
  <si>
    <t>Total DAKAR</t>
  </si>
  <si>
    <t>LOS</t>
  </si>
  <si>
    <t>LAGOS</t>
  </si>
  <si>
    <t>Total LAGOS</t>
  </si>
  <si>
    <t>AMM</t>
  </si>
  <si>
    <t>AMAN</t>
  </si>
  <si>
    <t>JORDANIA</t>
  </si>
  <si>
    <t>Total AMAN</t>
  </si>
  <si>
    <t>BHX</t>
  </si>
  <si>
    <t>BIRMINGHAN</t>
  </si>
  <si>
    <t>Total BIRMINGHAN</t>
  </si>
  <si>
    <t>ODE</t>
  </si>
  <si>
    <t>ODENSE</t>
  </si>
  <si>
    <t>Total ODENSE</t>
  </si>
  <si>
    <t>VCE</t>
  </si>
  <si>
    <t>VENICE.I.T</t>
  </si>
  <si>
    <t>Total VENICE.I.T</t>
  </si>
  <si>
    <t>HUNGRIA</t>
  </si>
  <si>
    <t>ORK</t>
  </si>
  <si>
    <t>CORK</t>
  </si>
  <si>
    <t>Total CORK</t>
  </si>
  <si>
    <t>MRS</t>
  </si>
  <si>
    <t>MARSEILLE</t>
  </si>
  <si>
    <t>Total MARSEILLE</t>
  </si>
  <si>
    <t>TPE</t>
  </si>
  <si>
    <t>TAIPEI</t>
  </si>
  <si>
    <t>TAIWAN</t>
  </si>
  <si>
    <t>Total TAIPEI</t>
  </si>
  <si>
    <t>CROACIA</t>
  </si>
  <si>
    <t>BJS</t>
  </si>
  <si>
    <t>SCZ</t>
  </si>
  <si>
    <t>YVR</t>
  </si>
  <si>
    <t>VANCOUVER</t>
  </si>
  <si>
    <t>Total VANCOUVER</t>
  </si>
  <si>
    <t>NCE</t>
  </si>
  <si>
    <t>NIZA</t>
  </si>
  <si>
    <t>Total NIZA</t>
  </si>
  <si>
    <t>ESTONIA</t>
  </si>
  <si>
    <t>MAN</t>
  </si>
  <si>
    <t>MANCHESTER</t>
  </si>
  <si>
    <t>Total MANCHESTER</t>
  </si>
  <si>
    <t>EDI</t>
  </si>
  <si>
    <t>EDINBURGH</t>
  </si>
  <si>
    <t>Total EDINBURGH</t>
  </si>
  <si>
    <t>MSY</t>
  </si>
  <si>
    <t>NEW ORLEANS</t>
  </si>
  <si>
    <t>Total NEW ORLEANS</t>
  </si>
  <si>
    <t>CTG</t>
  </si>
  <si>
    <t>CARTAGENA</t>
  </si>
  <si>
    <t>Total CARTAGENA</t>
  </si>
  <si>
    <t>ASM</t>
  </si>
  <si>
    <t>ADIS ABEBA</t>
  </si>
  <si>
    <t>ETIOPIA</t>
  </si>
  <si>
    <t>Total ADIS ABEBA</t>
  </si>
  <si>
    <t>DUB</t>
  </si>
  <si>
    <t>DUBLIN</t>
  </si>
  <si>
    <t>Total DUBLIN</t>
  </si>
  <si>
    <t>SSA</t>
  </si>
  <si>
    <t>SALVADOR</t>
  </si>
  <si>
    <t>Total SALVADOR</t>
  </si>
  <si>
    <t>ALC</t>
  </si>
  <si>
    <t>ALICANTE</t>
  </si>
  <si>
    <t>Total ALICANTE</t>
  </si>
  <si>
    <t>TOTAL GENERAL</t>
  </si>
  <si>
    <t>DKR</t>
  </si>
  <si>
    <t>ORL</t>
  </si>
  <si>
    <t>ORLANDO</t>
  </si>
  <si>
    <t>Total ORLANDO</t>
  </si>
  <si>
    <t>JKT</t>
  </si>
  <si>
    <t>VRN</t>
  </si>
  <si>
    <t>VERONA</t>
  </si>
  <si>
    <t>Total VERONA</t>
  </si>
  <si>
    <t>CVG</t>
  </si>
  <si>
    <t>CINCINNATI</t>
  </si>
  <si>
    <t>Total CINCINNATI</t>
  </si>
  <si>
    <t>BUD</t>
  </si>
  <si>
    <t>BUDAPEST</t>
  </si>
  <si>
    <t>Total BUDAPEST</t>
  </si>
  <si>
    <t>CABO VERDE</t>
  </si>
  <si>
    <t>BWK</t>
  </si>
  <si>
    <t>BRAC</t>
  </si>
  <si>
    <t>Total BRAC</t>
  </si>
  <si>
    <t>SOF</t>
  </si>
  <si>
    <t>SOFIA</t>
  </si>
  <si>
    <t>Total SOFIA</t>
  </si>
  <si>
    <t>AARHUS</t>
  </si>
  <si>
    <t>Total AARHUS</t>
  </si>
  <si>
    <t>TRANSITOS</t>
  </si>
  <si>
    <t>Total TRANSITOS</t>
  </si>
  <si>
    <t>JBQ</t>
  </si>
  <si>
    <t>LAD</t>
  </si>
  <si>
    <t>LUANDA</t>
  </si>
  <si>
    <t>ANGOLA</t>
  </si>
  <si>
    <t>Total LUANDA</t>
  </si>
  <si>
    <t>TAF</t>
  </si>
  <si>
    <t>TAFAROUI</t>
  </si>
  <si>
    <t>ARGELIA</t>
  </si>
  <si>
    <t>Total TAFAROUI</t>
  </si>
  <si>
    <t>DEN</t>
  </si>
  <si>
    <t>DENVER COLORADO</t>
  </si>
  <si>
    <t>Total DENVER COLORADO</t>
  </si>
  <si>
    <t>IND</t>
  </si>
  <si>
    <t>INDIANAPOLIS</t>
  </si>
  <si>
    <t>Total INDIANAPOLIS</t>
  </si>
  <si>
    <t>FLR</t>
  </si>
  <si>
    <t>FLORENCIA</t>
  </si>
  <si>
    <t>Total FLORENCIA</t>
  </si>
  <si>
    <t>ANF</t>
  </si>
  <si>
    <t>ANTOFAGASTA</t>
  </si>
  <si>
    <t>Total ANTOFAGASTA</t>
  </si>
  <si>
    <t>IPS</t>
  </si>
  <si>
    <t>ISLA DE PASCUA</t>
  </si>
  <si>
    <t>Total ISLA DE PASCUA</t>
  </si>
  <si>
    <t>BEG</t>
  </si>
  <si>
    <t>BELGRADO</t>
  </si>
  <si>
    <t>YUGOSLAVIA</t>
  </si>
  <si>
    <t>Total BELGRADO</t>
  </si>
  <si>
    <t>AGP</t>
  </si>
  <si>
    <t>MALAGA</t>
  </si>
  <si>
    <t>Total MALAGA</t>
  </si>
  <si>
    <t>DAD</t>
  </si>
  <si>
    <t>DA NANG</t>
  </si>
  <si>
    <t>Total DA NANG</t>
  </si>
  <si>
    <t>KRK</t>
  </si>
  <si>
    <t>CRACOVIA</t>
  </si>
  <si>
    <t>Total CRACOVIA</t>
  </si>
  <si>
    <t>BBU</t>
  </si>
  <si>
    <t>BANEASA</t>
  </si>
  <si>
    <t>Total BANEASA</t>
  </si>
  <si>
    <t>RIX</t>
  </si>
  <si>
    <t>RIGAON</t>
  </si>
  <si>
    <t>LETONIA</t>
  </si>
  <si>
    <t>Total RIGAON</t>
  </si>
  <si>
    <t>TLS</t>
  </si>
  <si>
    <t>TOULOUSE</t>
  </si>
  <si>
    <t>Total TOULOUSE</t>
  </si>
  <si>
    <t>THR</t>
  </si>
  <si>
    <t>TEHERAN</t>
  </si>
  <si>
    <t>IRAN</t>
  </si>
  <si>
    <t>Total TEHERAN</t>
  </si>
  <si>
    <t>MLA</t>
  </si>
  <si>
    <t>LA VALETA</t>
  </si>
  <si>
    <t>MALTA</t>
  </si>
  <si>
    <t>Total LA VALETA</t>
  </si>
  <si>
    <t>NAN</t>
  </si>
  <si>
    <t>SUVA</t>
  </si>
  <si>
    <t>FIJI, ISLAS</t>
  </si>
  <si>
    <t>Total SUVA</t>
  </si>
  <si>
    <t>RAI</t>
  </si>
  <si>
    <t>PRAIA</t>
  </si>
  <si>
    <t>Total PRAIA</t>
  </si>
  <si>
    <t>UHE</t>
  </si>
  <si>
    <t>KUNOVICE</t>
  </si>
  <si>
    <t>REPUBLICA CHECA</t>
  </si>
  <si>
    <t>Total KUNOVICE</t>
  </si>
  <si>
    <t>KAN</t>
  </si>
  <si>
    <t>KANO</t>
  </si>
  <si>
    <t>Total KANO</t>
  </si>
  <si>
    <t>BHZ</t>
  </si>
  <si>
    <t>BELO HORIZONTE</t>
  </si>
  <si>
    <t>Total BELO HORIZONTE</t>
  </si>
  <si>
    <t>ATH</t>
  </si>
  <si>
    <t>ATENAS</t>
  </si>
  <si>
    <t>GRECIA</t>
  </si>
  <si>
    <t>Total ATENAS</t>
  </si>
  <si>
    <t>CODIGO</t>
  </si>
  <si>
    <t>DESTINO</t>
  </si>
  <si>
    <t>PAIS</t>
  </si>
  <si>
    <t>COMPAÑÍA AEREA</t>
  </si>
  <si>
    <t>BULTOS</t>
  </si>
  <si>
    <t>PESO</t>
  </si>
  <si>
    <t>GUIAS</t>
  </si>
  <si>
    <t>AALBORG (MAL DECL)</t>
  </si>
  <si>
    <t>Total AALBORG (MAL DECL)</t>
  </si>
  <si>
    <t>STD</t>
  </si>
  <si>
    <t>SANTA CRUZ DE LA SIERRA</t>
  </si>
  <si>
    <t>Total SANTA CRUZ DE LA SIERRA</t>
  </si>
  <si>
    <t>GVA</t>
  </si>
  <si>
    <t>GINEBRA</t>
  </si>
  <si>
    <t>Total GINEBRA</t>
  </si>
  <si>
    <t>MEC</t>
  </si>
  <si>
    <t>MANTA MANABI</t>
  </si>
  <si>
    <t>Total MANTA MANABI</t>
  </si>
  <si>
    <t>LAS</t>
  </si>
  <si>
    <t>LAS VEGAS</t>
  </si>
  <si>
    <t>Total LAS VEGAS</t>
  </si>
  <si>
    <t>ADL</t>
  </si>
  <si>
    <t>ADELAIDA</t>
  </si>
  <si>
    <t>Total ADELAIDA</t>
  </si>
  <si>
    <t>PBM</t>
  </si>
  <si>
    <t>PARAMARIBO</t>
  </si>
  <si>
    <t>SURINAM</t>
  </si>
  <si>
    <t>Total PARAMARIBO</t>
  </si>
  <si>
    <t>BZE</t>
  </si>
  <si>
    <t>BELMOPAN</t>
  </si>
  <si>
    <t>BELIZE</t>
  </si>
  <si>
    <t>Total BELMOPAN</t>
  </si>
  <si>
    <t>DRW</t>
  </si>
  <si>
    <t>DARWIN</t>
  </si>
  <si>
    <t>Total DARWIN</t>
  </si>
  <si>
    <t>TSE</t>
  </si>
  <si>
    <t>ASTANA</t>
  </si>
  <si>
    <t>Total ASTANA</t>
  </si>
  <si>
    <t>AUA</t>
  </si>
  <si>
    <t>ARUBA</t>
  </si>
  <si>
    <t>Total ARUBA</t>
  </si>
  <si>
    <t>TRN</t>
  </si>
  <si>
    <t>TURIN</t>
  </si>
  <si>
    <t>Total TURIN</t>
  </si>
  <si>
    <t>BNE</t>
  </si>
  <si>
    <t>BRISBANE</t>
  </si>
  <si>
    <t>Total BRISBANE</t>
  </si>
  <si>
    <t>EVN</t>
  </si>
  <si>
    <t>EREVAN</t>
  </si>
  <si>
    <t>Total EREVAN</t>
  </si>
  <si>
    <t>PDP</t>
  </si>
  <si>
    <t>MALDONADO</t>
  </si>
  <si>
    <t>Total MALDONADO</t>
  </si>
  <si>
    <t>ACC</t>
  </si>
  <si>
    <t>ACCRA</t>
  </si>
  <si>
    <t>GHANA</t>
  </si>
  <si>
    <t>Total ACCRA</t>
  </si>
  <si>
    <t>GOT</t>
  </si>
  <si>
    <t>GOTHENBURG</t>
  </si>
  <si>
    <t>Total GOTHENBURG</t>
  </si>
  <si>
    <t>PSA</t>
  </si>
  <si>
    <t>PISA</t>
  </si>
  <si>
    <t>Total PISA</t>
  </si>
  <si>
    <t>BRE</t>
  </si>
  <si>
    <t>BREMEN</t>
  </si>
  <si>
    <t>Total BREMEN</t>
  </si>
  <si>
    <t>SJJ</t>
  </si>
  <si>
    <t>SARAJEVO</t>
  </si>
  <si>
    <t>BOSNIA HERZEGOVIN</t>
  </si>
  <si>
    <t>Total SARAJEVO</t>
  </si>
  <si>
    <t>FOR</t>
  </si>
  <si>
    <t>FORTALEZA</t>
  </si>
  <si>
    <t>Total FORTALEZA</t>
  </si>
  <si>
    <t>AUK</t>
  </si>
  <si>
    <t>AUCKLAND</t>
  </si>
  <si>
    <t>Total AUCKLAND</t>
  </si>
  <si>
    <t>PHC</t>
  </si>
  <si>
    <t>PUERTO HARCOURT</t>
  </si>
  <si>
    <t>Total PUERTO HARCOURT</t>
  </si>
  <si>
    <t>AAR</t>
  </si>
  <si>
    <t>CBR</t>
  </si>
  <si>
    <t>CAMBERRA AUSTRALIA</t>
  </si>
  <si>
    <t>Total CAMBERRA AUSTRALIA</t>
  </si>
  <si>
    <t>GLZ</t>
  </si>
  <si>
    <t>BREDA</t>
  </si>
  <si>
    <t>PAISES BAJOS</t>
  </si>
  <si>
    <t>Total BREDA</t>
  </si>
  <si>
    <t>BRQ</t>
  </si>
  <si>
    <t>BRNO</t>
  </si>
  <si>
    <t>Total BRNO</t>
  </si>
  <si>
    <t>MST</t>
  </si>
  <si>
    <t>MAASTRICHT HOLANDA</t>
  </si>
  <si>
    <t>Total MAASTRICHT HOLANDA</t>
  </si>
  <si>
    <t>BUH</t>
  </si>
  <si>
    <t>BUCAREST</t>
  </si>
  <si>
    <t>Total BUCAREST</t>
  </si>
  <si>
    <t>CCU</t>
  </si>
  <si>
    <t>CALCUTA</t>
  </si>
  <si>
    <t>Total CALCUTA</t>
  </si>
  <si>
    <t>SKG</t>
  </si>
  <si>
    <t>THESSALONIKI</t>
  </si>
  <si>
    <t>Total THESSALONIKI</t>
  </si>
  <si>
    <t>SXB</t>
  </si>
  <si>
    <t>STRASBURGO</t>
  </si>
  <si>
    <t>Total STRASBURGO</t>
  </si>
  <si>
    <t>CLJ</t>
  </si>
  <si>
    <t>CLUJ NAPOCA</t>
  </si>
  <si>
    <t>Total CLUJ NAPOCA</t>
  </si>
  <si>
    <t>BIO</t>
  </si>
  <si>
    <t>BILBAO</t>
  </si>
  <si>
    <t>Total BILBAO</t>
  </si>
  <si>
    <t>OSA</t>
  </si>
  <si>
    <t>OSAKA</t>
  </si>
  <si>
    <t>Total OSAKA</t>
  </si>
  <si>
    <t>TAY</t>
  </si>
  <si>
    <t>TARTU</t>
  </si>
  <si>
    <t>Total TARTU</t>
  </si>
  <si>
    <t>LUX</t>
  </si>
  <si>
    <t>LUXEMBOURG</t>
  </si>
  <si>
    <t>Total LUX</t>
  </si>
  <si>
    <t>DEB</t>
  </si>
  <si>
    <t>DEBRECEN</t>
  </si>
  <si>
    <t>Total DEBRECEN</t>
  </si>
  <si>
    <t>PMI</t>
  </si>
  <si>
    <t>PALMA DE MALLORCA</t>
  </si>
  <si>
    <t>Total PALMA DE MALLORCA</t>
  </si>
  <si>
    <t>PRN</t>
  </si>
  <si>
    <t>PRISTINA</t>
  </si>
  <si>
    <t>SERBIA</t>
  </si>
  <si>
    <t>Total PRISTINA</t>
  </si>
  <si>
    <t>TUR</t>
  </si>
  <si>
    <t>TURKU</t>
  </si>
  <si>
    <t>Total TURKU</t>
  </si>
  <si>
    <t xml:space="preserve"> AMERICAN AIRLINES</t>
  </si>
  <si>
    <t xml:space="preserve"> AEROLINEAS ARGENTINAS S.A.</t>
  </si>
  <si>
    <t xml:space="preserve"> EMIRATES SUCURSAL ARGENTINA</t>
  </si>
  <si>
    <t xml:space="preserve"> LUFTHANSA CARGO</t>
  </si>
  <si>
    <t xml:space="preserve"> TURKISH AIRLINES INC.</t>
  </si>
  <si>
    <t xml:space="preserve"> QATAR AIRWAYS</t>
  </si>
  <si>
    <t xml:space="preserve"> CONSORCIO VENEZOLANO DE INDU</t>
  </si>
  <si>
    <t xml:space="preserve"> LAN AIRLINES SA</t>
  </si>
  <si>
    <t xml:space="preserve"> SOCIETE AIR FRANCE</t>
  </si>
  <si>
    <t xml:space="preserve"> CHIEMESE S.A.</t>
  </si>
  <si>
    <t xml:space="preserve"> IBERIA LIN.AER.DE ESPANA(EMP</t>
  </si>
  <si>
    <t xml:space="preserve"> CENTURION AIR CARGO INC</t>
  </si>
  <si>
    <t xml:space="preserve"> BRITISH AIRWAYS</t>
  </si>
  <si>
    <t xml:space="preserve"> K.L.M. COMPANIA REAL HOLANDE</t>
  </si>
  <si>
    <t xml:space="preserve"> TRANS AMERICAN (TACA)</t>
  </si>
  <si>
    <t xml:space="preserve"> UNITED AIRLINES INC.</t>
  </si>
  <si>
    <t xml:space="preserve"> DELTA AIR LINES INC.SUC.ARG.</t>
  </si>
  <si>
    <t xml:space="preserve"> COPA AIRLINES</t>
  </si>
  <si>
    <t xml:space="preserve"> AEROVIAS DEL CONTINENTE AMER</t>
  </si>
  <si>
    <t xml:space="preserve"> ALITALIA SOCIETA AEREA ITALI</t>
  </si>
  <si>
    <t xml:space="preserve"> UPS DE ARGENTINA S.A.</t>
  </si>
  <si>
    <t xml:space="preserve"> AIR NEW ZEALAND LIMITED SUC.</t>
  </si>
  <si>
    <t xml:space="preserve"> AIR EUROPA LINEAS AEREAS S.A</t>
  </si>
  <si>
    <t xml:space="preserve"> AIR CLASS CARGO S.A.</t>
  </si>
  <si>
    <t xml:space="preserve"> BOLIVIANA DE AVIACION BOA SO</t>
  </si>
  <si>
    <t xml:space="preserve"> PRODEXPO INTERNATIONAL S.R.L</t>
  </si>
  <si>
    <t xml:space="preserve"> AIR CANADA</t>
  </si>
  <si>
    <t xml:space="preserve"> VRG LINHAS AEREAS S.A.</t>
  </si>
  <si>
    <t xml:space="preserve"> FEDERAL EXPRESS CORPORATION</t>
  </si>
  <si>
    <t xml:space="preserve"> CUBANA DE AVIACION</t>
  </si>
  <si>
    <t xml:space="preserve"> SKY AIRLINE S.A.</t>
  </si>
  <si>
    <t xml:space="preserve"> GOL TRANSP AEREOS SA ARG.</t>
  </si>
  <si>
    <t xml:space="preserve"> DHL EXPRESS (ARGENTINA) S.A.</t>
  </si>
  <si>
    <t xml:space="preserve"> FLEYTAS MONICA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</si>
</sst>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b/>
      <sz val="9"/>
      <name val="Arial Unicode MS"/>
      <family val="2"/>
    </font>
    <font>
      <sz val="9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sz val="11"/>
      <name val="Garamond"/>
      <family val="1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2" fillId="0" borderId="4" xfId="0" applyFont="1" applyFill="1" applyBorder="1"/>
    <xf numFmtId="3" fontId="3" fillId="0" borderId="4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0" fontId="2" fillId="0" borderId="7" xfId="0" applyFont="1" applyFill="1" applyBorder="1"/>
    <xf numFmtId="3" fontId="3" fillId="0" borderId="7" xfId="0" applyNumberFormat="1" applyFont="1" applyFill="1" applyBorder="1"/>
    <xf numFmtId="3" fontId="3" fillId="0" borderId="8" xfId="0" applyNumberFormat="1" applyFont="1" applyFill="1" applyBorder="1"/>
    <xf numFmtId="3" fontId="3" fillId="0" borderId="9" xfId="0" applyNumberFormat="1" applyFont="1" applyFill="1" applyBorder="1"/>
    <xf numFmtId="0" fontId="2" fillId="0" borderId="10" xfId="0" applyFont="1" applyFill="1" applyBorder="1"/>
    <xf numFmtId="3" fontId="3" fillId="0" borderId="10" xfId="0" applyNumberFormat="1" applyFont="1" applyFill="1" applyBorder="1"/>
    <xf numFmtId="3" fontId="3" fillId="0" borderId="11" xfId="0" applyNumberFormat="1" applyFont="1" applyFill="1" applyBorder="1"/>
    <xf numFmtId="3" fontId="3" fillId="0" borderId="12" xfId="0" applyNumberFormat="1" applyFont="1" applyFill="1" applyBorder="1"/>
    <xf numFmtId="0" fontId="2" fillId="0" borderId="1" xfId="0" applyFont="1" applyFill="1" applyBorder="1"/>
    <xf numFmtId="3" fontId="2" fillId="0" borderId="1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13" xfId="0" applyFont="1" applyFill="1" applyBorder="1" applyAlignment="1">
      <alignment horizontal="center"/>
    </xf>
    <xf numFmtId="3" fontId="0" fillId="0" borderId="0" xfId="0" applyNumberFormat="1" applyFill="1"/>
    <xf numFmtId="0" fontId="4" fillId="0" borderId="1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/>
    <xf numFmtId="3" fontId="5" fillId="0" borderId="15" xfId="0" applyNumberFormat="1" applyFont="1" applyFill="1" applyBorder="1"/>
    <xf numFmtId="3" fontId="5" fillId="0" borderId="0" xfId="0" applyNumberFormat="1" applyFont="1" applyFill="1" applyBorder="1"/>
    <xf numFmtId="3" fontId="5" fillId="0" borderId="16" xfId="0" applyNumberFormat="1" applyFont="1" applyFill="1" applyBorder="1"/>
    <xf numFmtId="0" fontId="4" fillId="0" borderId="17" xfId="0" applyFont="1" applyFill="1" applyBorder="1"/>
    <xf numFmtId="3" fontId="5" fillId="0" borderId="18" xfId="0" applyNumberFormat="1" applyFont="1" applyFill="1" applyBorder="1"/>
    <xf numFmtId="3" fontId="5" fillId="0" borderId="17" xfId="0" applyNumberFormat="1" applyFont="1" applyFill="1" applyBorder="1"/>
    <xf numFmtId="3" fontId="5" fillId="0" borderId="19" xfId="0" applyNumberFormat="1" applyFont="1" applyFill="1" applyBorder="1"/>
    <xf numFmtId="0" fontId="4" fillId="0" borderId="20" xfId="0" applyFont="1" applyFill="1" applyBorder="1"/>
    <xf numFmtId="3" fontId="5" fillId="0" borderId="21" xfId="0" applyNumberFormat="1" applyFont="1" applyFill="1" applyBorder="1"/>
    <xf numFmtId="3" fontId="5" fillId="0" borderId="20" xfId="0" applyNumberFormat="1" applyFont="1" applyFill="1" applyBorder="1"/>
    <xf numFmtId="3" fontId="5" fillId="0" borderId="22" xfId="0" applyNumberFormat="1" applyFont="1" applyFill="1" applyBorder="1"/>
    <xf numFmtId="0" fontId="6" fillId="0" borderId="0" xfId="0" applyFont="1" applyFill="1"/>
    <xf numFmtId="0" fontId="2" fillId="0" borderId="20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4" fillId="3" borderId="17" xfId="0" applyFont="1" applyFill="1" applyBorder="1"/>
    <xf numFmtId="3" fontId="5" fillId="3" borderId="18" xfId="0" applyNumberFormat="1" applyFont="1" applyFill="1" applyBorder="1"/>
    <xf numFmtId="3" fontId="5" fillId="3" borderId="17" xfId="0" applyNumberFormat="1" applyFont="1" applyFill="1" applyBorder="1"/>
    <xf numFmtId="3" fontId="5" fillId="3" borderId="19" xfId="0" applyNumberFormat="1" applyFont="1" applyFill="1" applyBorder="1"/>
    <xf numFmtId="0" fontId="4" fillId="3" borderId="20" xfId="0" applyFont="1" applyFill="1" applyBorder="1"/>
    <xf numFmtId="3" fontId="5" fillId="3" borderId="21" xfId="0" applyNumberFormat="1" applyFont="1" applyFill="1" applyBorder="1"/>
    <xf numFmtId="3" fontId="5" fillId="3" borderId="20" xfId="0" applyNumberFormat="1" applyFont="1" applyFill="1" applyBorder="1"/>
    <xf numFmtId="3" fontId="5" fillId="3" borderId="22" xfId="0" applyNumberFormat="1" applyFont="1" applyFill="1" applyBorder="1"/>
    <xf numFmtId="0" fontId="4" fillId="4" borderId="17" xfId="0" applyFont="1" applyFill="1" applyBorder="1"/>
    <xf numFmtId="0" fontId="4" fillId="4" borderId="2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3" fontId="4" fillId="4" borderId="18" xfId="0" applyNumberFormat="1" applyFont="1" applyFill="1" applyBorder="1"/>
    <xf numFmtId="3" fontId="4" fillId="4" borderId="17" xfId="0" applyNumberFormat="1" applyFont="1" applyFill="1" applyBorder="1"/>
    <xf numFmtId="3" fontId="4" fillId="4" borderId="19" xfId="0" applyNumberFormat="1" applyFont="1" applyFill="1" applyBorder="1"/>
    <xf numFmtId="3" fontId="4" fillId="4" borderId="21" xfId="0" applyNumberFormat="1" applyFont="1" applyFill="1" applyBorder="1"/>
    <xf numFmtId="3" fontId="4" fillId="4" borderId="20" xfId="0" applyNumberFormat="1" applyFont="1" applyFill="1" applyBorder="1"/>
    <xf numFmtId="3" fontId="4" fillId="4" borderId="22" xfId="0" applyNumberFormat="1" applyFont="1" applyFill="1" applyBorder="1"/>
    <xf numFmtId="0" fontId="0" fillId="0" borderId="24" xfId="0" applyBorder="1"/>
    <xf numFmtId="0" fontId="1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0" fillId="0" borderId="24" xfId="0" applyFill="1" applyBorder="1"/>
    <xf numFmtId="0" fontId="7" fillId="5" borderId="24" xfId="0" applyFont="1" applyFill="1" applyBorder="1"/>
    <xf numFmtId="0" fontId="0" fillId="5" borderId="24" xfId="0" applyFill="1" applyBorder="1"/>
    <xf numFmtId="3" fontId="0" fillId="0" borderId="24" xfId="0" applyNumberFormat="1" applyBorder="1"/>
    <xf numFmtId="3" fontId="0" fillId="5" borderId="24" xfId="0" applyNumberFormat="1" applyFill="1" applyBorder="1"/>
    <xf numFmtId="3" fontId="0" fillId="0" borderId="0" xfId="0" applyNumberFormat="1"/>
    <xf numFmtId="0" fontId="0" fillId="6" borderId="24" xfId="0" applyFill="1" applyBorder="1" applyAlignment="1">
      <alignment horizontal="center" vertical="center"/>
    </xf>
    <xf numFmtId="3" fontId="0" fillId="6" borderId="24" xfId="0" applyNumberFormat="1" applyFill="1" applyBorder="1" applyAlignment="1">
      <alignment horizontal="center" vertical="center"/>
    </xf>
    <xf numFmtId="0" fontId="0" fillId="0" borderId="25" xfId="0" applyBorder="1"/>
    <xf numFmtId="0" fontId="7" fillId="5" borderId="25" xfId="0" applyFont="1" applyFill="1" applyBorder="1"/>
    <xf numFmtId="0" fontId="0" fillId="0" borderId="25" xfId="0" applyFill="1" applyBorder="1"/>
    <xf numFmtId="0" fontId="0" fillId="5" borderId="25" xfId="0" applyFill="1" applyBorder="1"/>
    <xf numFmtId="3" fontId="0" fillId="5" borderId="25" xfId="0" applyNumberFormat="1" applyFill="1" applyBorder="1"/>
    <xf numFmtId="0" fontId="0" fillId="4" borderId="14" xfId="0" applyFill="1" applyBorder="1"/>
    <xf numFmtId="0" fontId="8" fillId="4" borderId="26" xfId="0" applyFont="1" applyFill="1" applyBorder="1"/>
    <xf numFmtId="0" fontId="0" fillId="4" borderId="2" xfId="0" applyFill="1" applyBorder="1"/>
    <xf numFmtId="3" fontId="8" fillId="4" borderId="26" xfId="0" applyNumberFormat="1" applyFont="1" applyFill="1" applyBorder="1"/>
    <xf numFmtId="0" fontId="8" fillId="4" borderId="27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importación</a:t>
            </a:r>
          </a:p>
        </c:rich>
      </c:tx>
      <c:layout/>
      <c:overlay val="0"/>
      <c:spPr>
        <a:noFill/>
        <a:ln w="25400"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2338880700701081"/>
          <c:y val="0.23532654038287709"/>
          <c:w val="0.81424450183162056"/>
          <c:h val="0.53179982555198335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Historico!$C$4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prstDash val="sysDot"/>
            </a:ln>
          </c:spPr>
          <c:marker>
            <c:symbol val="x"/>
            <c:size val="6"/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Historico!$C$5:$C$16</c:f>
              <c:numCache>
                <c:formatCode>#,##0</c:formatCode>
                <c:ptCount val="12"/>
                <c:pt idx="0">
                  <c:v>9187.0713840000026</c:v>
                </c:pt>
                <c:pt idx="1">
                  <c:v>5381.3544239999983</c:v>
                </c:pt>
                <c:pt idx="2">
                  <c:v>8290.8048880000006</c:v>
                </c:pt>
                <c:pt idx="3">
                  <c:v>8716.6182660000013</c:v>
                </c:pt>
                <c:pt idx="4">
                  <c:v>9471.2843739999989</c:v>
                </c:pt>
                <c:pt idx="5">
                  <c:v>9344.7035250000026</c:v>
                </c:pt>
                <c:pt idx="6">
                  <c:v>9805.107807999997</c:v>
                </c:pt>
                <c:pt idx="7">
                  <c:v>10706.504623000001</c:v>
                </c:pt>
                <c:pt idx="8">
                  <c:v>11132.261806999999</c:v>
                </c:pt>
                <c:pt idx="9">
                  <c:v>10062.178126999997</c:v>
                </c:pt>
                <c:pt idx="10">
                  <c:v>10194.393880999998</c:v>
                </c:pt>
                <c:pt idx="11">
                  <c:v>10473.813794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Historico!$D$4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[2]HISTORICO!$B$5:$B$16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Historico!$D$5:$D$16</c:f>
              <c:numCache>
                <c:formatCode>#,##0</c:formatCode>
                <c:ptCount val="12"/>
                <c:pt idx="0">
                  <c:v>8146.2596709999998</c:v>
                </c:pt>
                <c:pt idx="1">
                  <c:v>7804.623748</c:v>
                </c:pt>
                <c:pt idx="2">
                  <c:v>9958.2865020000008</c:v>
                </c:pt>
                <c:pt idx="3">
                  <c:v>9174.8303560000004</c:v>
                </c:pt>
                <c:pt idx="4">
                  <c:v>9192.9556939999984</c:v>
                </c:pt>
                <c:pt idx="5">
                  <c:v>8456.2541310000015</c:v>
                </c:pt>
                <c:pt idx="6">
                  <c:v>9580.7116019999994</c:v>
                </c:pt>
                <c:pt idx="7">
                  <c:v>8746.6688220000033</c:v>
                </c:pt>
                <c:pt idx="8">
                  <c:v>9564.9160219999994</c:v>
                </c:pt>
                <c:pt idx="9">
                  <c:v>9471.4343450000033</c:v>
                </c:pt>
                <c:pt idx="10">
                  <c:v>9168.3737509999955</c:v>
                </c:pt>
                <c:pt idx="11">
                  <c:v>8173.2993779999997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Historico!$E$4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Historico!$E$5:$E$16</c:f>
              <c:numCache>
                <c:formatCode>#,##0</c:formatCode>
                <c:ptCount val="12"/>
                <c:pt idx="0">
                  <c:v>7963.2024060000022</c:v>
                </c:pt>
                <c:pt idx="1">
                  <c:v>7288.1125329999977</c:v>
                </c:pt>
                <c:pt idx="2">
                  <c:v>8449.3381510000017</c:v>
                </c:pt>
                <c:pt idx="3">
                  <c:v>7595.8919760000017</c:v>
                </c:pt>
                <c:pt idx="4">
                  <c:v>7699.6750590000001</c:v>
                </c:pt>
                <c:pt idx="5">
                  <c:v>7916.0292480000062</c:v>
                </c:pt>
                <c:pt idx="6">
                  <c:v>7517.750094</c:v>
                </c:pt>
                <c:pt idx="7">
                  <c:v>7235.9991309999987</c:v>
                </c:pt>
                <c:pt idx="8">
                  <c:v>6667.5364459999983</c:v>
                </c:pt>
                <c:pt idx="9">
                  <c:v>7759.0642659999994</c:v>
                </c:pt>
                <c:pt idx="10">
                  <c:v>8537.316093999998</c:v>
                </c:pt>
                <c:pt idx="11">
                  <c:v>7539.5638730000019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Historico!$F$4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ln>
                <a:solidFill>
                  <a:schemeClr val="accent1">
                    <a:lumMod val="20000"/>
                    <a:lumOff val="80000"/>
                  </a:schemeClr>
                </a:solidFill>
              </a:ln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</c:marker>
          <c:dPt>
            <c:idx val="0"/>
            <c:marker>
              <c:spPr>
                <a:scene3d>
                  <a:camera prst="orthographicFront"/>
                  <a:lightRig rig="threePt" dir="t"/>
                </a:scene3d>
                <a:sp3d>
                  <a:bevelT prst="relaxedInset"/>
                </a:sp3d>
              </c:spPr>
            </c:marker>
            <c:bubble3D val="0"/>
          </c:dPt>
          <c:val>
            <c:numRef>
              <c:f>Historico!$F$5:$F$16</c:f>
              <c:numCache>
                <c:formatCode>#,##0</c:formatCode>
                <c:ptCount val="12"/>
                <c:pt idx="0">
                  <c:v>6745.607415999998</c:v>
                </c:pt>
                <c:pt idx="1">
                  <c:v>7194.268930000002</c:v>
                </c:pt>
                <c:pt idx="2">
                  <c:v>7983.2903799999995</c:v>
                </c:pt>
                <c:pt idx="3">
                  <c:v>7831.1818720000028</c:v>
                </c:pt>
                <c:pt idx="4">
                  <c:v>7817.0511850000021</c:v>
                </c:pt>
                <c:pt idx="5">
                  <c:v>8447.9169839999995</c:v>
                </c:pt>
                <c:pt idx="6">
                  <c:v>8419.9218949999977</c:v>
                </c:pt>
                <c:pt idx="7">
                  <c:v>8306.1385839999966</c:v>
                </c:pt>
                <c:pt idx="8">
                  <c:v>8579.5189530000025</c:v>
                </c:pt>
                <c:pt idx="9">
                  <c:v>8607.8811860000023</c:v>
                </c:pt>
                <c:pt idx="10">
                  <c:v>8546.5800989999989</c:v>
                </c:pt>
                <c:pt idx="11">
                  <c:v>8082.9775910000008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Historico!$G$4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Historico!$G$5:$G$16</c:f>
              <c:numCache>
                <c:formatCode>#,##0</c:formatCode>
                <c:ptCount val="12"/>
                <c:pt idx="0">
                  <c:v>7193.0392490000004</c:v>
                </c:pt>
                <c:pt idx="1">
                  <c:v>7625.1935760000015</c:v>
                </c:pt>
                <c:pt idx="2">
                  <c:v>7992.2229969999989</c:v>
                </c:pt>
                <c:pt idx="3">
                  <c:v>7732.3394899999985</c:v>
                </c:pt>
                <c:pt idx="4">
                  <c:v>7845.5321320000021</c:v>
                </c:pt>
                <c:pt idx="5">
                  <c:v>7528.7911279999989</c:v>
                </c:pt>
                <c:pt idx="6">
                  <c:v>7784.2631679999986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77432"/>
        <c:axId val="385377824"/>
      </c:lineChart>
      <c:catAx>
        <c:axId val="385377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85377824"/>
        <c:crosses val="autoZero"/>
        <c:auto val="1"/>
        <c:lblAlgn val="ctr"/>
        <c:lblOffset val="100"/>
        <c:noMultiLvlLbl val="0"/>
      </c:catAx>
      <c:valAx>
        <c:axId val="385377824"/>
        <c:scaling>
          <c:orientation val="minMax"/>
          <c:max val="12000"/>
          <c:min val="4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85377432"/>
        <c:crosses val="autoZero"/>
        <c:crossBetween val="between"/>
        <c:majorUnit val="2000"/>
        <c:minorUnit val="2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cap="rnd">
          <a:noFill/>
          <a:beve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Evolución de la carga total de exportación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09929258015096"/>
          <c:y val="0.17708513362311121"/>
          <c:w val="0.79376128803310975"/>
          <c:h val="0.56812430494000032"/>
        </c:manualLayout>
      </c:layout>
      <c:lineChart>
        <c:grouping val="standard"/>
        <c:varyColors val="0"/>
        <c:ser>
          <c:idx val="3"/>
          <c:order val="0"/>
          <c:tx>
            <c:strRef>
              <c:f>Historico!$C$23</c:f>
              <c:strCache>
                <c:ptCount val="1"/>
                <c:pt idx="0">
                  <c:v>2012</c:v>
                </c:pt>
              </c:strCache>
            </c:strRef>
          </c:tx>
          <c:spPr>
            <a:ln w="15875">
              <a:solidFill>
                <a:schemeClr val="accent4">
                  <a:lumMod val="75000"/>
                </a:schemeClr>
              </a:solidFill>
              <a:prstDash val="sysDot"/>
            </a:ln>
          </c:spPr>
          <c:marker>
            <c:symbol val="x"/>
            <c:size val="7"/>
            <c:spPr>
              <a:noFill/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Historico!$C$24:$C$35</c:f>
              <c:numCache>
                <c:formatCode>#,##0</c:formatCode>
                <c:ptCount val="12"/>
                <c:pt idx="0">
                  <c:v>5350.5079999999998</c:v>
                </c:pt>
                <c:pt idx="1">
                  <c:v>5931.1319999999996</c:v>
                </c:pt>
                <c:pt idx="2">
                  <c:v>12305.5</c:v>
                </c:pt>
                <c:pt idx="3">
                  <c:v>8006.1660000000002</c:v>
                </c:pt>
                <c:pt idx="4">
                  <c:v>7898.0420000000004</c:v>
                </c:pt>
                <c:pt idx="5">
                  <c:v>7919.3069999999998</c:v>
                </c:pt>
                <c:pt idx="6">
                  <c:v>7104.1779999999999</c:v>
                </c:pt>
                <c:pt idx="7">
                  <c:v>6351.1329999999998</c:v>
                </c:pt>
                <c:pt idx="8">
                  <c:v>6883.0140000000001</c:v>
                </c:pt>
                <c:pt idx="9">
                  <c:v>11989.235000000001</c:v>
                </c:pt>
                <c:pt idx="10">
                  <c:v>14668.629000000001</c:v>
                </c:pt>
                <c:pt idx="11">
                  <c:v>10434.239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Historico!$D$23</c:f>
              <c:strCache>
                <c:ptCount val="1"/>
                <c:pt idx="0">
                  <c:v>2013</c:v>
                </c:pt>
              </c:strCache>
            </c:strRef>
          </c:tx>
          <c:spPr>
            <a:ln w="15875">
              <a:solidFill>
                <a:srgbClr val="FF0000"/>
              </a:solidFill>
              <a:prstDash val="sysDot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[2]HISTORICO!$B$24:$B$35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Historico!$D$24:$D$35</c:f>
              <c:numCache>
                <c:formatCode>#,##0</c:formatCode>
                <c:ptCount val="12"/>
                <c:pt idx="0">
                  <c:v>6227.4589999999998</c:v>
                </c:pt>
                <c:pt idx="1">
                  <c:v>5628.7460000000001</c:v>
                </c:pt>
                <c:pt idx="2">
                  <c:v>13132.656999999999</c:v>
                </c:pt>
                <c:pt idx="3">
                  <c:v>11207.925999999999</c:v>
                </c:pt>
                <c:pt idx="4">
                  <c:v>8780.6470000000008</c:v>
                </c:pt>
                <c:pt idx="5">
                  <c:v>8040.8959999999997</c:v>
                </c:pt>
                <c:pt idx="6">
                  <c:v>6856.875</c:v>
                </c:pt>
                <c:pt idx="7">
                  <c:v>7023.3310000000001</c:v>
                </c:pt>
                <c:pt idx="8">
                  <c:v>6624.1660000000002</c:v>
                </c:pt>
                <c:pt idx="9">
                  <c:v>11467.9</c:v>
                </c:pt>
                <c:pt idx="10">
                  <c:v>14161.727000000001</c:v>
                </c:pt>
                <c:pt idx="11">
                  <c:v>12139.409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Historico!$E$23</c:f>
              <c:strCache>
                <c:ptCount val="1"/>
                <c:pt idx="0">
                  <c:v>2014</c:v>
                </c:pt>
              </c:strCache>
            </c:strRef>
          </c:tx>
          <c:spPr>
            <a:ln w="15875">
              <a:solidFill>
                <a:srgbClr val="92D050"/>
              </a:solidFill>
              <a:prstDash val="sysDot"/>
            </a:ln>
          </c:spPr>
          <c:marker>
            <c:symbol val="triang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Historico!$E$24:$E$35</c:f>
              <c:numCache>
                <c:formatCode>#,##0</c:formatCode>
                <c:ptCount val="12"/>
                <c:pt idx="0">
                  <c:v>8288.7860000000001</c:v>
                </c:pt>
                <c:pt idx="1">
                  <c:v>7659.8739999999998</c:v>
                </c:pt>
                <c:pt idx="2">
                  <c:v>9932.1749999999993</c:v>
                </c:pt>
                <c:pt idx="3">
                  <c:v>8849.9680000000008</c:v>
                </c:pt>
                <c:pt idx="4">
                  <c:v>8986.9920000000002</c:v>
                </c:pt>
                <c:pt idx="5">
                  <c:v>7579.357</c:v>
                </c:pt>
                <c:pt idx="6">
                  <c:v>6863.1610000000001</c:v>
                </c:pt>
                <c:pt idx="7">
                  <c:v>7527.482</c:v>
                </c:pt>
                <c:pt idx="8">
                  <c:v>6918.4960000000001</c:v>
                </c:pt>
                <c:pt idx="9">
                  <c:v>14679.982</c:v>
                </c:pt>
                <c:pt idx="10">
                  <c:v>13635.172</c:v>
                </c:pt>
                <c:pt idx="11">
                  <c:v>10781.224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Historico!$F$23</c:f>
              <c:strCache>
                <c:ptCount val="1"/>
                <c:pt idx="0">
                  <c:v>2015</c:v>
                </c:pt>
              </c:strCache>
            </c:strRef>
          </c:tx>
          <c:spPr>
            <a:ln w="15875">
              <a:prstDash val="sysDot"/>
            </a:ln>
          </c:spPr>
          <c:marker>
            <c:symbol val="diamond"/>
            <c:size val="7"/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val>
            <c:numRef>
              <c:f>Historico!$F$24:$F$35</c:f>
              <c:numCache>
                <c:formatCode>#,##0</c:formatCode>
                <c:ptCount val="12"/>
                <c:pt idx="0">
                  <c:v>6642.9040000000005</c:v>
                </c:pt>
                <c:pt idx="1">
                  <c:v>5379.1859999999997</c:v>
                </c:pt>
                <c:pt idx="2">
                  <c:v>6367.8119999999999</c:v>
                </c:pt>
                <c:pt idx="3">
                  <c:v>6491.451</c:v>
                </c:pt>
                <c:pt idx="4">
                  <c:v>6530.18</c:v>
                </c:pt>
                <c:pt idx="5">
                  <c:v>6977.39</c:v>
                </c:pt>
                <c:pt idx="6">
                  <c:v>5191.2790000000005</c:v>
                </c:pt>
                <c:pt idx="7">
                  <c:v>7298.8320000000003</c:v>
                </c:pt>
                <c:pt idx="8">
                  <c:v>7810.5190000000002</c:v>
                </c:pt>
                <c:pt idx="9">
                  <c:v>11515.627</c:v>
                </c:pt>
                <c:pt idx="10">
                  <c:v>13883.74</c:v>
                </c:pt>
                <c:pt idx="11">
                  <c:v>10612.565000000001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Historico!$G$23</c:f>
              <c:strCache>
                <c:ptCount val="1"/>
                <c:pt idx="0">
                  <c:v>2016</c:v>
                </c:pt>
              </c:strCache>
            </c:strRef>
          </c:tx>
          <c:spPr>
            <a:ln w="25400"/>
          </c:spPr>
          <c:marker>
            <c:symbol val="circle"/>
            <c:size val="10"/>
            <c:spPr>
              <a:ln>
                <a:solidFill>
                  <a:schemeClr val="accent6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Historico!$G$24:$G$35</c:f>
              <c:numCache>
                <c:formatCode>#,##0</c:formatCode>
                <c:ptCount val="12"/>
                <c:pt idx="0">
                  <c:v>7040.8869999999997</c:v>
                </c:pt>
                <c:pt idx="1">
                  <c:v>6878.8770000000004</c:v>
                </c:pt>
                <c:pt idx="2">
                  <c:v>6214.4009999999998</c:v>
                </c:pt>
                <c:pt idx="3">
                  <c:v>6841.6620000000003</c:v>
                </c:pt>
                <c:pt idx="4">
                  <c:v>6978.84</c:v>
                </c:pt>
                <c:pt idx="5">
                  <c:v>5816.16</c:v>
                </c:pt>
                <c:pt idx="6">
                  <c:v>7047.576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378608"/>
        <c:axId val="385379000"/>
      </c:lineChart>
      <c:catAx>
        <c:axId val="385378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85379000"/>
        <c:crosses val="autoZero"/>
        <c:auto val="1"/>
        <c:lblAlgn val="ctr"/>
        <c:lblOffset val="100"/>
        <c:noMultiLvlLbl val="0"/>
      </c:catAx>
      <c:valAx>
        <c:axId val="385379000"/>
        <c:scaling>
          <c:orientation val="minMax"/>
          <c:max val="18000"/>
          <c:min val="3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Unicode MS"/>
                    <a:ea typeface="Arial Unicode MS"/>
                    <a:cs typeface="Arial Unicode MS"/>
                  </a:defRPr>
                </a:pPr>
                <a:r>
                  <a:rPr lang="es-ES"/>
                  <a:t>TONELADAS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85378608"/>
        <c:crosses val="autoZero"/>
        <c:crossBetween val="between"/>
        <c:majorUnit val="3000"/>
      </c:valAx>
      <c:spPr>
        <a:noFill/>
        <a:ln w="25400">
          <a:noFill/>
        </a:ln>
      </c:spPr>
    </c:plotArea>
    <c:legend>
      <c:legendPos val="b"/>
      <c:layout/>
      <c:overlay val="0"/>
      <c:spPr>
        <a:ln>
          <a:noFill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 cmpd="dbl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Unicode MS"/>
          <a:ea typeface="Arial Unicode MS"/>
          <a:cs typeface="Arial Unicode MS"/>
        </a:defRPr>
      </a:pPr>
      <a:endParaRPr lang="es-AR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r>
              <a:rPr lang="es-ES"/>
              <a:t>EVOLUCION DE LAS CARGAS PERECEDERAS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65000"/>
          </a:schemeClr>
        </a:solidFill>
        <a:scene3d>
          <a:camera prst="orthographicFront"/>
          <a:lightRig rig="threePt" dir="t"/>
        </a:scene3d>
        <a:sp3d>
          <a:bevelT prst="relaxedInset"/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/>
      </c:spPr>
    </c:sideWall>
    <c:backWall>
      <c:thickness val="0"/>
      <c:spPr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percentStacked"/>
        <c:varyColors val="0"/>
        <c:ser>
          <c:idx val="4"/>
          <c:order val="0"/>
          <c:tx>
            <c:strRef>
              <c:f>Perecedero!$A$4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Perecedero!$C$5:$N$5</c:f>
              <c:numCache>
                <c:formatCode>#,##0</c:formatCode>
                <c:ptCount val="12"/>
                <c:pt idx="0">
                  <c:v>1586</c:v>
                </c:pt>
                <c:pt idx="1">
                  <c:v>1668</c:v>
                </c:pt>
                <c:pt idx="2">
                  <c:v>2112</c:v>
                </c:pt>
                <c:pt idx="3">
                  <c:v>2513</c:v>
                </c:pt>
                <c:pt idx="4">
                  <c:v>2204</c:v>
                </c:pt>
                <c:pt idx="5">
                  <c:v>2019</c:v>
                </c:pt>
                <c:pt idx="6">
                  <c:v>1804</c:v>
                </c:pt>
                <c:pt idx="7">
                  <c:v>1147</c:v>
                </c:pt>
                <c:pt idx="8">
                  <c:v>2137</c:v>
                </c:pt>
                <c:pt idx="9">
                  <c:v>6907</c:v>
                </c:pt>
                <c:pt idx="10">
                  <c:v>9712</c:v>
                </c:pt>
                <c:pt idx="11">
                  <c:v>5454</c:v>
                </c:pt>
              </c:numCache>
            </c:numRef>
          </c:val>
        </c:ser>
        <c:ser>
          <c:idx val="5"/>
          <c:order val="1"/>
          <c:tx>
            <c:strRef>
              <c:f>Perecedero!$A$6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[2]PERECEDERO!$D$3:$O$3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Perecedero!$C$7:$N$7</c:f>
              <c:numCache>
                <c:formatCode>#,##0</c:formatCode>
                <c:ptCount val="12"/>
                <c:pt idx="0">
                  <c:v>2254</c:v>
                </c:pt>
                <c:pt idx="1">
                  <c:v>1880</c:v>
                </c:pt>
                <c:pt idx="2">
                  <c:v>2397</c:v>
                </c:pt>
                <c:pt idx="3">
                  <c:v>2639</c:v>
                </c:pt>
                <c:pt idx="4">
                  <c:v>2714</c:v>
                </c:pt>
                <c:pt idx="5">
                  <c:v>2994</c:v>
                </c:pt>
                <c:pt idx="6">
                  <c:v>1801</c:v>
                </c:pt>
                <c:pt idx="7">
                  <c:v>1836</c:v>
                </c:pt>
                <c:pt idx="8">
                  <c:v>2103</c:v>
                </c:pt>
                <c:pt idx="9">
                  <c:v>6448</c:v>
                </c:pt>
                <c:pt idx="10">
                  <c:v>9450</c:v>
                </c:pt>
                <c:pt idx="11">
                  <c:v>7430</c:v>
                </c:pt>
              </c:numCache>
            </c:numRef>
          </c:val>
        </c:ser>
        <c:ser>
          <c:idx val="0"/>
          <c:order val="2"/>
          <c:tx>
            <c:strRef>
              <c:f>Perecedero!$A$8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F0000"/>
            </a:solidFill>
            <a:effectLst/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Perecedero!$C$9:$N$9</c:f>
              <c:numCache>
                <c:formatCode>#,##0</c:formatCode>
                <c:ptCount val="12"/>
                <c:pt idx="0">
                  <c:v>4205</c:v>
                </c:pt>
                <c:pt idx="1">
                  <c:v>3220</c:v>
                </c:pt>
                <c:pt idx="2">
                  <c:v>3228</c:v>
                </c:pt>
                <c:pt idx="3">
                  <c:v>2860</c:v>
                </c:pt>
                <c:pt idx="4">
                  <c:v>4201</c:v>
                </c:pt>
                <c:pt idx="5">
                  <c:v>3760</c:v>
                </c:pt>
                <c:pt idx="6">
                  <c:v>3257</c:v>
                </c:pt>
                <c:pt idx="7">
                  <c:v>3778.3789999999999</c:v>
                </c:pt>
                <c:pt idx="8">
                  <c:v>3728.9360000000001</c:v>
                </c:pt>
                <c:pt idx="9">
                  <c:v>10853.548000000001</c:v>
                </c:pt>
                <c:pt idx="10">
                  <c:v>9991</c:v>
                </c:pt>
                <c:pt idx="11">
                  <c:v>7090.6959999999999</c:v>
                </c:pt>
              </c:numCache>
            </c:numRef>
          </c:val>
        </c:ser>
        <c:ser>
          <c:idx val="1"/>
          <c:order val="3"/>
          <c:tx>
            <c:strRef>
              <c:f>Perecedero!$A$10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92D05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B w="0" h="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Perecedero!$C$11:$N$11</c:f>
              <c:numCache>
                <c:formatCode>#,##0</c:formatCode>
                <c:ptCount val="12"/>
                <c:pt idx="0">
                  <c:v>3146.777</c:v>
                </c:pt>
                <c:pt idx="1">
                  <c:v>2288.1840000000002</c:v>
                </c:pt>
                <c:pt idx="2">
                  <c:v>2478</c:v>
                </c:pt>
                <c:pt idx="3">
                  <c:v>1863</c:v>
                </c:pt>
                <c:pt idx="4">
                  <c:v>3038</c:v>
                </c:pt>
                <c:pt idx="5">
                  <c:v>3648</c:v>
                </c:pt>
                <c:pt idx="6">
                  <c:v>2054</c:v>
                </c:pt>
                <c:pt idx="7">
                  <c:v>3935</c:v>
                </c:pt>
                <c:pt idx="8">
                  <c:v>4412</c:v>
                </c:pt>
                <c:pt idx="9">
                  <c:v>7995</c:v>
                </c:pt>
                <c:pt idx="10">
                  <c:v>10620</c:v>
                </c:pt>
                <c:pt idx="11">
                  <c:v>7381</c:v>
                </c:pt>
              </c:numCache>
            </c:numRef>
          </c:val>
        </c:ser>
        <c:ser>
          <c:idx val="2"/>
          <c:order val="4"/>
          <c:tx>
            <c:strRef>
              <c:f>Perecedero!$A$12</c:f>
              <c:strCache>
                <c:ptCount val="1"/>
                <c:pt idx="0">
                  <c:v>2016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 w="0" h="0"/>
              <a:bevelB w="139700" h="139700" prst="divo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Perecedero!$C$13:$N$13</c:f>
              <c:numCache>
                <c:formatCode>#,##0</c:formatCode>
                <c:ptCount val="12"/>
                <c:pt idx="0">
                  <c:v>4239</c:v>
                </c:pt>
                <c:pt idx="1">
                  <c:v>3864</c:v>
                </c:pt>
                <c:pt idx="2">
                  <c:v>2252</c:v>
                </c:pt>
                <c:pt idx="3">
                  <c:v>2542</c:v>
                </c:pt>
                <c:pt idx="4">
                  <c:v>3223</c:v>
                </c:pt>
                <c:pt idx="5">
                  <c:v>3115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355544616"/>
        <c:axId val="355545008"/>
        <c:axId val="0"/>
      </c:bar3DChart>
      <c:catAx>
        <c:axId val="355544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Unicode MS"/>
                <a:ea typeface="Arial Unicode MS"/>
                <a:cs typeface="Arial Unicode MS"/>
              </a:defRPr>
            </a:pPr>
            <a:endParaRPr lang="es-AR"/>
          </a:p>
        </c:txPr>
        <c:crossAx val="355545008"/>
        <c:crosses val="autoZero"/>
        <c:auto val="1"/>
        <c:lblAlgn val="ctr"/>
        <c:lblOffset val="100"/>
        <c:noMultiLvlLbl val="0"/>
      </c:catAx>
      <c:valAx>
        <c:axId val="35554500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3555446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931270399610243"/>
          <c:y val="0.91446235887180605"/>
          <c:w val="0.2447707007819834"/>
          <c:h val="5.9070393978530533E-2"/>
        </c:manualLayout>
      </c:layout>
      <c:overlay val="0"/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 Unicode MS"/>
              <a:ea typeface="Arial Unicode MS"/>
              <a:cs typeface="Arial Unicode MS"/>
            </a:defRPr>
          </a:pPr>
          <a:endParaRPr lang="es-AR"/>
        </a:p>
      </c:txPr>
    </c:legend>
    <c:plotVisOnly val="1"/>
    <c:dispBlanksAs val="gap"/>
    <c:showDLblsOverMax val="0"/>
  </c:chart>
  <c:spPr>
    <a:noFill/>
    <a:ln w="25400">
      <a:solidFill>
        <a:schemeClr val="tx1"/>
      </a:solidFill>
    </a:ln>
    <a:scene3d>
      <a:camera prst="orthographicFront"/>
      <a:lightRig rig="threePt" dir="t"/>
    </a:scene3d>
    <a:sp3d>
      <a:bevelT prst="relaxedInset"/>
    </a:sp3d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19050</xdr:rowOff>
    </xdr:from>
    <xdr:to>
      <xdr:col>15</xdr:col>
      <xdr:colOff>752475</xdr:colOff>
      <xdr:row>16</xdr:row>
      <xdr:rowOff>180975</xdr:rowOff>
    </xdr:to>
    <xdr:graphicFrame macro="">
      <xdr:nvGraphicFramePr>
        <xdr:cNvPr id="2184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219075</xdr:colOff>
      <xdr:row>20</xdr:row>
      <xdr:rowOff>9525</xdr:rowOff>
    </xdr:from>
    <xdr:to>
      <xdr:col>16</xdr:col>
      <xdr:colOff>76200</xdr:colOff>
      <xdr:row>35</xdr:row>
      <xdr:rowOff>161925</xdr:rowOff>
    </xdr:to>
    <xdr:graphicFrame macro="">
      <xdr:nvGraphicFramePr>
        <xdr:cNvPr id="218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14</xdr:col>
      <xdr:colOff>28575</xdr:colOff>
      <xdr:row>32</xdr:row>
      <xdr:rowOff>171450</xdr:rowOff>
    </xdr:to>
    <xdr:graphicFrame macro="">
      <xdr:nvGraphicFramePr>
        <xdr:cNvPr id="109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ERCIAL/ESTADIST/L_AEREAS/2016/Ranking%20L&#237;neas%20a&#233;re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RCA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de Impo"/>
      <sheetName val="Importación"/>
      <sheetName val="Tabla de Expo"/>
      <sheetName val="Exportación"/>
      <sheetName val="Mensual 2016"/>
    </sheetNames>
    <sheetDataSet>
      <sheetData sheetId="0"/>
      <sheetData sheetId="1"/>
      <sheetData sheetId="2"/>
      <sheetData sheetId="3"/>
      <sheetData sheetId="4">
        <row r="18">
          <cell r="H18">
            <v>7193.0392490000004</v>
          </cell>
        </row>
        <row r="19">
          <cell r="H19">
            <v>7625.1935760000015</v>
          </cell>
        </row>
        <row r="20">
          <cell r="H20">
            <v>7992.2229969999989</v>
          </cell>
        </row>
        <row r="21">
          <cell r="H21">
            <v>7732.3394899999985</v>
          </cell>
        </row>
        <row r="22">
          <cell r="H22">
            <v>7845.5321320000021</v>
          </cell>
        </row>
        <row r="23">
          <cell r="H23">
            <v>7528.7911279999989</v>
          </cell>
        </row>
        <row r="24">
          <cell r="H24">
            <v>7784.2631679999986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4">
          <cell r="H34">
            <v>7040.8869999999997</v>
          </cell>
        </row>
        <row r="35">
          <cell r="H35">
            <v>6878.8770000000004</v>
          </cell>
        </row>
        <row r="36">
          <cell r="H36">
            <v>6214.4009999999998</v>
          </cell>
        </row>
        <row r="37">
          <cell r="H37">
            <v>6841.6620000000003</v>
          </cell>
        </row>
        <row r="38">
          <cell r="H38">
            <v>6978.84</v>
          </cell>
        </row>
        <row r="39">
          <cell r="H39">
            <v>5816.16</v>
          </cell>
        </row>
        <row r="40">
          <cell r="H40">
            <v>7047.576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PERECEDERO"/>
      <sheetName val="DESTINOS"/>
    </sheetNames>
    <sheetDataSet>
      <sheetData sheetId="0">
        <row r="5">
          <cell r="B5" t="str">
            <v>Ene</v>
          </cell>
        </row>
        <row r="6">
          <cell r="B6" t="str">
            <v>Feb</v>
          </cell>
        </row>
        <row r="7">
          <cell r="B7" t="str">
            <v>Mar</v>
          </cell>
        </row>
        <row r="8">
          <cell r="B8" t="str">
            <v>Abr</v>
          </cell>
        </row>
        <row r="9">
          <cell r="B9" t="str">
            <v>May</v>
          </cell>
        </row>
        <row r="10">
          <cell r="B10" t="str">
            <v>Jun</v>
          </cell>
        </row>
        <row r="11">
          <cell r="B11" t="str">
            <v>Jul</v>
          </cell>
        </row>
        <row r="12">
          <cell r="B12" t="str">
            <v>Ago</v>
          </cell>
        </row>
        <row r="13">
          <cell r="B13" t="str">
            <v>Sep</v>
          </cell>
        </row>
        <row r="14">
          <cell r="B14" t="str">
            <v>Oct</v>
          </cell>
        </row>
        <row r="15">
          <cell r="B15" t="str">
            <v>Nov</v>
          </cell>
        </row>
        <row r="16">
          <cell r="B16" t="str">
            <v>Dic</v>
          </cell>
        </row>
        <row r="24">
          <cell r="B24" t="str">
            <v>Ene</v>
          </cell>
        </row>
        <row r="25">
          <cell r="B25" t="str">
            <v>Feb</v>
          </cell>
        </row>
        <row r="26">
          <cell r="B26" t="str">
            <v>Mar</v>
          </cell>
        </row>
        <row r="27">
          <cell r="B27" t="str">
            <v>Abr</v>
          </cell>
        </row>
        <row r="28">
          <cell r="B28" t="str">
            <v>May</v>
          </cell>
        </row>
        <row r="29">
          <cell r="B29" t="str">
            <v>Jun</v>
          </cell>
        </row>
        <row r="30">
          <cell r="B30" t="str">
            <v>Jul</v>
          </cell>
        </row>
        <row r="31">
          <cell r="B31" t="str">
            <v>Ago</v>
          </cell>
        </row>
        <row r="32">
          <cell r="B32" t="str">
            <v>Sep</v>
          </cell>
        </row>
        <row r="33">
          <cell r="B33" t="str">
            <v>Oct</v>
          </cell>
        </row>
        <row r="34">
          <cell r="B34" t="str">
            <v>Nov</v>
          </cell>
        </row>
        <row r="35">
          <cell r="B35" t="str">
            <v>Dic</v>
          </cell>
        </row>
      </sheetData>
      <sheetData sheetId="1">
        <row r="3">
          <cell r="D3" t="str">
            <v>Ene</v>
          </cell>
          <cell r="E3" t="str">
            <v>Feb</v>
          </cell>
          <cell r="F3" t="str">
            <v>Mar</v>
          </cell>
          <cell r="G3" t="str">
            <v>Abr</v>
          </cell>
          <cell r="H3" t="str">
            <v>May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Sep</v>
          </cell>
          <cell r="M3" t="str">
            <v>Oct</v>
          </cell>
          <cell r="N3" t="str">
            <v>Nov</v>
          </cell>
          <cell r="O3" t="str">
            <v>Dic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1:H39"/>
  <sheetViews>
    <sheetView showGridLines="0" tabSelected="1" topLeftCell="A10" zoomScale="93" zoomScaleNormal="93" workbookViewId="0">
      <selection activeCell="C42" sqref="C42"/>
    </sheetView>
  </sheetViews>
  <sheetFormatPr baseColWidth="10" defaultRowHeight="15" x14ac:dyDescent="0.25"/>
  <cols>
    <col min="1" max="1" width="3.42578125" style="1" customWidth="1"/>
    <col min="2" max="6" width="11.42578125" style="1"/>
    <col min="7" max="7" width="11.42578125" style="1" customWidth="1"/>
    <col min="8" max="16384" width="11.42578125" style="1"/>
  </cols>
  <sheetData>
    <row r="1" spans="2:8" ht="15.75" thickBot="1" x14ac:dyDescent="0.3"/>
    <row r="2" spans="2:8" ht="15" customHeight="1" x14ac:dyDescent="0.25">
      <c r="B2" s="57" t="s">
        <v>0</v>
      </c>
      <c r="C2" s="58"/>
      <c r="D2" s="58"/>
      <c r="E2" s="58"/>
      <c r="F2" s="58"/>
      <c r="G2" s="59"/>
      <c r="H2" s="48"/>
    </row>
    <row r="3" spans="2:8" ht="15.75" customHeight="1" thickBot="1" x14ac:dyDescent="0.3">
      <c r="B3" s="60"/>
      <c r="C3" s="61"/>
      <c r="D3" s="61"/>
      <c r="E3" s="61"/>
      <c r="F3" s="61"/>
      <c r="G3" s="62"/>
      <c r="H3" s="48"/>
    </row>
    <row r="4" spans="2:8" ht="15.75" thickBot="1" x14ac:dyDescent="0.3">
      <c r="B4" s="18" t="s">
        <v>1</v>
      </c>
      <c r="C4" s="36">
        <v>2012</v>
      </c>
      <c r="D4" s="18">
        <v>2013</v>
      </c>
      <c r="E4" s="37">
        <v>2014</v>
      </c>
      <c r="F4" s="37">
        <v>2015</v>
      </c>
      <c r="G4" s="37">
        <v>2016</v>
      </c>
    </row>
    <row r="5" spans="2:8" x14ac:dyDescent="0.25">
      <c r="B5" s="2" t="s">
        <v>2</v>
      </c>
      <c r="C5" s="4">
        <v>9187.0713840000026</v>
      </c>
      <c r="D5" s="3">
        <v>8146.2596709999998</v>
      </c>
      <c r="E5" s="5">
        <v>7963.2024060000022</v>
      </c>
      <c r="F5" s="5">
        <v>6745.607415999998</v>
      </c>
      <c r="G5" s="5">
        <f>+'[1]Mensual 2016'!$H$18</f>
        <v>7193.0392490000004</v>
      </c>
    </row>
    <row r="6" spans="2:8" x14ac:dyDescent="0.25">
      <c r="B6" s="6" t="s">
        <v>3</v>
      </c>
      <c r="C6" s="8">
        <v>5381.3544239999983</v>
      </c>
      <c r="D6" s="7">
        <v>7804.623748</v>
      </c>
      <c r="E6" s="9">
        <v>7288.1125329999977</v>
      </c>
      <c r="F6" s="9">
        <v>7194.268930000002</v>
      </c>
      <c r="G6" s="9">
        <f>+'[1]Mensual 2016'!$H$19</f>
        <v>7625.1935760000015</v>
      </c>
    </row>
    <row r="7" spans="2:8" x14ac:dyDescent="0.25">
      <c r="B7" s="6" t="s">
        <v>4</v>
      </c>
      <c r="C7" s="8">
        <v>8290.8048880000006</v>
      </c>
      <c r="D7" s="7">
        <v>9958.2865020000008</v>
      </c>
      <c r="E7" s="9">
        <v>8449.3381510000017</v>
      </c>
      <c r="F7" s="9">
        <v>7983.2903799999995</v>
      </c>
      <c r="G7" s="9">
        <f>+'[1]Mensual 2016'!$H$20</f>
        <v>7992.2229969999989</v>
      </c>
    </row>
    <row r="8" spans="2:8" x14ac:dyDescent="0.25">
      <c r="B8" s="6" t="s">
        <v>5</v>
      </c>
      <c r="C8" s="8">
        <v>8716.6182660000013</v>
      </c>
      <c r="D8" s="7">
        <v>9174.8303560000004</v>
      </c>
      <c r="E8" s="9">
        <v>7595.8919760000017</v>
      </c>
      <c r="F8" s="9">
        <v>7831.1818720000028</v>
      </c>
      <c r="G8" s="9">
        <f>+'[1]Mensual 2016'!$H$21</f>
        <v>7732.3394899999985</v>
      </c>
    </row>
    <row r="9" spans="2:8" x14ac:dyDescent="0.25">
      <c r="B9" s="6" t="s">
        <v>6</v>
      </c>
      <c r="C9" s="8">
        <v>9471.2843739999989</v>
      </c>
      <c r="D9" s="7">
        <v>9192.9556939999984</v>
      </c>
      <c r="E9" s="9">
        <v>7699.6750590000001</v>
      </c>
      <c r="F9" s="9">
        <v>7817.0511850000021</v>
      </c>
      <c r="G9" s="9">
        <f>+'[1]Mensual 2016'!$H$22</f>
        <v>7845.5321320000021</v>
      </c>
    </row>
    <row r="10" spans="2:8" x14ac:dyDescent="0.25">
      <c r="B10" s="6" t="s">
        <v>7</v>
      </c>
      <c r="C10" s="8">
        <v>9344.7035250000026</v>
      </c>
      <c r="D10" s="7">
        <v>8456.2541310000015</v>
      </c>
      <c r="E10" s="9">
        <v>7916.0292480000062</v>
      </c>
      <c r="F10" s="9">
        <v>8447.9169839999995</v>
      </c>
      <c r="G10" s="9">
        <f>+'[1]Mensual 2016'!$H$23</f>
        <v>7528.7911279999989</v>
      </c>
    </row>
    <row r="11" spans="2:8" x14ac:dyDescent="0.25">
      <c r="B11" s="6" t="s">
        <v>8</v>
      </c>
      <c r="C11" s="8">
        <v>9805.107807999997</v>
      </c>
      <c r="D11" s="7">
        <v>9580.7116019999994</v>
      </c>
      <c r="E11" s="9">
        <v>7517.750094</v>
      </c>
      <c r="F11" s="9">
        <v>8419.9218949999977</v>
      </c>
      <c r="G11" s="9">
        <f>+'[1]Mensual 2016'!$H$24</f>
        <v>7784.2631679999986</v>
      </c>
    </row>
    <row r="12" spans="2:8" x14ac:dyDescent="0.25">
      <c r="B12" s="6" t="s">
        <v>9</v>
      </c>
      <c r="C12" s="8">
        <v>10706.504623000001</v>
      </c>
      <c r="D12" s="7">
        <v>8746.6688220000033</v>
      </c>
      <c r="E12" s="9">
        <v>7235.9991309999987</v>
      </c>
      <c r="F12" s="9">
        <v>8306.1385839999966</v>
      </c>
      <c r="G12" s="9">
        <f>+'[1]Mensual 2016'!$H$25</f>
        <v>0</v>
      </c>
    </row>
    <row r="13" spans="2:8" x14ac:dyDescent="0.25">
      <c r="B13" s="6" t="s">
        <v>10</v>
      </c>
      <c r="C13" s="8">
        <v>11132.261806999999</v>
      </c>
      <c r="D13" s="7">
        <v>9564.9160219999994</v>
      </c>
      <c r="E13" s="9">
        <v>6667.5364459999983</v>
      </c>
      <c r="F13" s="9">
        <v>8579.5189530000025</v>
      </c>
      <c r="G13" s="9">
        <f>+'[1]Mensual 2016'!$H$26</f>
        <v>0</v>
      </c>
    </row>
    <row r="14" spans="2:8" x14ac:dyDescent="0.25">
      <c r="B14" s="6" t="s">
        <v>11</v>
      </c>
      <c r="C14" s="8">
        <v>10062.178126999997</v>
      </c>
      <c r="D14" s="7">
        <v>9471.4343450000033</v>
      </c>
      <c r="E14" s="9">
        <v>7759.0642659999994</v>
      </c>
      <c r="F14" s="9">
        <v>8607.8811860000023</v>
      </c>
      <c r="G14" s="9">
        <f>+'[1]Mensual 2016'!$H$27</f>
        <v>0</v>
      </c>
    </row>
    <row r="15" spans="2:8" x14ac:dyDescent="0.25">
      <c r="B15" s="6" t="s">
        <v>12</v>
      </c>
      <c r="C15" s="8">
        <v>10194.393880999998</v>
      </c>
      <c r="D15" s="7">
        <v>9168.3737509999955</v>
      </c>
      <c r="E15" s="9">
        <v>8537.316093999998</v>
      </c>
      <c r="F15" s="9">
        <v>8546.5800989999989</v>
      </c>
      <c r="G15" s="9">
        <f>+'[1]Mensual 2016'!$H$28</f>
        <v>0</v>
      </c>
    </row>
    <row r="16" spans="2:8" ht="15.75" thickBot="1" x14ac:dyDescent="0.3">
      <c r="B16" s="10" t="s">
        <v>13</v>
      </c>
      <c r="C16" s="12">
        <v>10473.813794</v>
      </c>
      <c r="D16" s="11">
        <v>8173.2993779999997</v>
      </c>
      <c r="E16" s="13">
        <v>7539.5638730000019</v>
      </c>
      <c r="F16" s="13">
        <v>8082.9775910000008</v>
      </c>
      <c r="G16" s="13">
        <f>+'[1]Mensual 2016'!$H$29</f>
        <v>0</v>
      </c>
    </row>
    <row r="17" spans="2:8" ht="15.75" thickBot="1" x14ac:dyDescent="0.3">
      <c r="B17" s="14" t="s">
        <v>14</v>
      </c>
      <c r="C17" s="15">
        <v>112766.096901</v>
      </c>
      <c r="D17" s="15">
        <v>107438.61402199999</v>
      </c>
      <c r="E17" s="15">
        <v>92169.479277000006</v>
      </c>
      <c r="F17" s="15">
        <v>96562.33507500001</v>
      </c>
      <c r="G17" s="15">
        <f t="shared" ref="G17" si="0">SUM(G5:G16)</f>
        <v>53701.381739999997</v>
      </c>
    </row>
    <row r="18" spans="2:8" x14ac:dyDescent="0.25">
      <c r="B18" s="16"/>
      <c r="C18" s="17"/>
      <c r="D18" s="17"/>
      <c r="E18" s="17"/>
      <c r="F18" s="17"/>
      <c r="G18" s="17"/>
    </row>
    <row r="20" spans="2:8" ht="15.75" thickBot="1" x14ac:dyDescent="0.3"/>
    <row r="21" spans="2:8" ht="15" customHeight="1" x14ac:dyDescent="0.25">
      <c r="B21" s="63" t="s">
        <v>15</v>
      </c>
      <c r="C21" s="64"/>
      <c r="D21" s="64"/>
      <c r="E21" s="64"/>
      <c r="F21" s="64"/>
      <c r="G21" s="65"/>
      <c r="H21" s="49"/>
    </row>
    <row r="22" spans="2:8" ht="15.75" customHeight="1" thickBot="1" x14ac:dyDescent="0.3">
      <c r="B22" s="66"/>
      <c r="C22" s="67"/>
      <c r="D22" s="67"/>
      <c r="E22" s="67"/>
      <c r="F22" s="67"/>
      <c r="G22" s="68"/>
      <c r="H22" s="49"/>
    </row>
    <row r="23" spans="2:8" ht="15.75" thickBot="1" x14ac:dyDescent="0.3">
      <c r="B23" s="18" t="s">
        <v>1</v>
      </c>
      <c r="C23" s="18">
        <v>2012</v>
      </c>
      <c r="D23" s="18">
        <v>2013</v>
      </c>
      <c r="E23" s="18">
        <v>2014</v>
      </c>
      <c r="F23" s="18">
        <v>2015</v>
      </c>
      <c r="G23" s="18">
        <v>2016</v>
      </c>
    </row>
    <row r="24" spans="2:8" x14ac:dyDescent="0.25">
      <c r="B24" s="2" t="s">
        <v>2</v>
      </c>
      <c r="C24" s="4">
        <v>5350.5079999999998</v>
      </c>
      <c r="D24" s="3">
        <v>6227.4589999999998</v>
      </c>
      <c r="E24" s="5">
        <v>8288.7860000000001</v>
      </c>
      <c r="F24" s="5">
        <v>6642.9040000000005</v>
      </c>
      <c r="G24" s="5">
        <f>+'[1]Mensual 2016'!$H$34</f>
        <v>7040.8869999999997</v>
      </c>
    </row>
    <row r="25" spans="2:8" x14ac:dyDescent="0.25">
      <c r="B25" s="6" t="s">
        <v>3</v>
      </c>
      <c r="C25" s="8">
        <v>5931.1319999999996</v>
      </c>
      <c r="D25" s="7">
        <v>5628.7460000000001</v>
      </c>
      <c r="E25" s="9">
        <v>7659.8739999999998</v>
      </c>
      <c r="F25" s="9">
        <v>5379.1859999999997</v>
      </c>
      <c r="G25" s="9">
        <f>+'[1]Mensual 2016'!$H$35</f>
        <v>6878.8770000000004</v>
      </c>
    </row>
    <row r="26" spans="2:8" x14ac:dyDescent="0.25">
      <c r="B26" s="6" t="s">
        <v>4</v>
      </c>
      <c r="C26" s="8">
        <v>12305.5</v>
      </c>
      <c r="D26" s="7">
        <v>13132.656999999999</v>
      </c>
      <c r="E26" s="9">
        <v>9932.1749999999993</v>
      </c>
      <c r="F26" s="9">
        <v>6367.8119999999999</v>
      </c>
      <c r="G26" s="9">
        <f>+'[1]Mensual 2016'!$H$36</f>
        <v>6214.4009999999998</v>
      </c>
    </row>
    <row r="27" spans="2:8" x14ac:dyDescent="0.25">
      <c r="B27" s="6" t="s">
        <v>5</v>
      </c>
      <c r="C27" s="8">
        <v>8006.1660000000002</v>
      </c>
      <c r="D27" s="7">
        <v>11207.925999999999</v>
      </c>
      <c r="E27" s="9">
        <v>8849.9680000000008</v>
      </c>
      <c r="F27" s="9">
        <v>6491.451</v>
      </c>
      <c r="G27" s="9">
        <f>+'[1]Mensual 2016'!$H$37</f>
        <v>6841.6620000000003</v>
      </c>
    </row>
    <row r="28" spans="2:8" x14ac:dyDescent="0.25">
      <c r="B28" s="6" t="s">
        <v>6</v>
      </c>
      <c r="C28" s="8">
        <v>7898.0420000000004</v>
      </c>
      <c r="D28" s="7">
        <v>8780.6470000000008</v>
      </c>
      <c r="E28" s="9">
        <v>8986.9920000000002</v>
      </c>
      <c r="F28" s="9">
        <v>6530.18</v>
      </c>
      <c r="G28" s="9">
        <f>+'[1]Mensual 2016'!$H$38</f>
        <v>6978.84</v>
      </c>
    </row>
    <row r="29" spans="2:8" x14ac:dyDescent="0.25">
      <c r="B29" s="6" t="s">
        <v>7</v>
      </c>
      <c r="C29" s="8">
        <v>7919.3069999999998</v>
      </c>
      <c r="D29" s="7">
        <v>8040.8959999999997</v>
      </c>
      <c r="E29" s="9">
        <v>7579.357</v>
      </c>
      <c r="F29" s="9">
        <v>6977.39</v>
      </c>
      <c r="G29" s="9">
        <f>+'[1]Mensual 2016'!$H$39</f>
        <v>5816.16</v>
      </c>
    </row>
    <row r="30" spans="2:8" x14ac:dyDescent="0.25">
      <c r="B30" s="6" t="s">
        <v>8</v>
      </c>
      <c r="C30" s="8">
        <v>7104.1779999999999</v>
      </c>
      <c r="D30" s="7">
        <v>6856.875</v>
      </c>
      <c r="E30" s="9">
        <v>6863.1610000000001</v>
      </c>
      <c r="F30" s="9">
        <v>5191.2790000000005</v>
      </c>
      <c r="G30" s="9">
        <f>+'[1]Mensual 2016'!$H$40</f>
        <v>7047.576</v>
      </c>
    </row>
    <row r="31" spans="2:8" x14ac:dyDescent="0.25">
      <c r="B31" s="6" t="s">
        <v>9</v>
      </c>
      <c r="C31" s="8">
        <v>6351.1329999999998</v>
      </c>
      <c r="D31" s="7">
        <v>7023.3310000000001</v>
      </c>
      <c r="E31" s="9">
        <v>7527.482</v>
      </c>
      <c r="F31" s="9">
        <v>7298.8320000000003</v>
      </c>
      <c r="G31" s="9">
        <f>+'[1]Mensual 2016'!$H$41</f>
        <v>0</v>
      </c>
    </row>
    <row r="32" spans="2:8" x14ac:dyDescent="0.25">
      <c r="B32" s="6" t="s">
        <v>10</v>
      </c>
      <c r="C32" s="8">
        <v>6883.0140000000001</v>
      </c>
      <c r="D32" s="7">
        <v>6624.1660000000002</v>
      </c>
      <c r="E32" s="9">
        <v>6918.4960000000001</v>
      </c>
      <c r="F32" s="9">
        <v>7810.5190000000002</v>
      </c>
      <c r="G32" s="9">
        <f>+'[1]Mensual 2016'!$H$42</f>
        <v>0</v>
      </c>
    </row>
    <row r="33" spans="2:7" x14ac:dyDescent="0.25">
      <c r="B33" s="6" t="s">
        <v>11</v>
      </c>
      <c r="C33" s="8">
        <v>11989.235000000001</v>
      </c>
      <c r="D33" s="7">
        <v>11467.9</v>
      </c>
      <c r="E33" s="9">
        <v>14679.982</v>
      </c>
      <c r="F33" s="9">
        <v>11515.627</v>
      </c>
      <c r="G33" s="9">
        <f>+'[1]Mensual 2016'!$H$43</f>
        <v>0</v>
      </c>
    </row>
    <row r="34" spans="2:7" x14ac:dyDescent="0.25">
      <c r="B34" s="6" t="s">
        <v>12</v>
      </c>
      <c r="C34" s="8">
        <v>14668.629000000001</v>
      </c>
      <c r="D34" s="7">
        <v>14161.727000000001</v>
      </c>
      <c r="E34" s="9">
        <v>13635.172</v>
      </c>
      <c r="F34" s="9">
        <v>13883.74</v>
      </c>
      <c r="G34" s="9">
        <f>+'[1]Mensual 2016'!$H$44</f>
        <v>0</v>
      </c>
    </row>
    <row r="35" spans="2:7" ht="15.75" thickBot="1" x14ac:dyDescent="0.3">
      <c r="B35" s="10" t="s">
        <v>13</v>
      </c>
      <c r="C35" s="12">
        <v>10434.239</v>
      </c>
      <c r="D35" s="11">
        <v>12139.409</v>
      </c>
      <c r="E35" s="13">
        <v>10781.224</v>
      </c>
      <c r="F35" s="13">
        <v>10612.565000000001</v>
      </c>
      <c r="G35" s="13">
        <f>+'[1]Mensual 2016'!$H$45</f>
        <v>0</v>
      </c>
    </row>
    <row r="36" spans="2:7" ht="15.75" thickBot="1" x14ac:dyDescent="0.3">
      <c r="B36" s="14" t="s">
        <v>14</v>
      </c>
      <c r="C36" s="15">
        <v>104841.083</v>
      </c>
      <c r="D36" s="15">
        <v>111291.73899999999</v>
      </c>
      <c r="E36" s="15">
        <v>111702.66900000001</v>
      </c>
      <c r="F36" s="15">
        <v>94701.485000000015</v>
      </c>
      <c r="G36" s="15">
        <f t="shared" ref="G36" si="1">SUM(G24:G35)</f>
        <v>46818.403000000006</v>
      </c>
    </row>
    <row r="37" spans="2:7" x14ac:dyDescent="0.25">
      <c r="F37" s="19"/>
    </row>
    <row r="39" spans="2:7" x14ac:dyDescent="0.25">
      <c r="F39" s="19"/>
      <c r="G39" s="19"/>
    </row>
  </sheetData>
  <mergeCells count="2">
    <mergeCell ref="B2:G3"/>
    <mergeCell ref="B21:G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33"/>
  <sheetViews>
    <sheetView showGridLines="0" zoomScale="95" zoomScaleNormal="95" workbookViewId="0">
      <selection activeCell="I13" sqref="I13"/>
    </sheetView>
  </sheetViews>
  <sheetFormatPr baseColWidth="10" defaultRowHeight="15" x14ac:dyDescent="0.25"/>
  <cols>
    <col min="1" max="1" width="11.42578125" style="1"/>
    <col min="2" max="2" width="12.42578125" style="1" bestFit="1" customWidth="1"/>
    <col min="3" max="3" width="9.42578125" style="1" customWidth="1"/>
    <col min="4" max="14" width="8.7109375" style="1" customWidth="1"/>
    <col min="15" max="16384" width="11.42578125" style="1"/>
  </cols>
  <sheetData>
    <row r="1" spans="1:14" ht="15.75" thickBot="1" x14ac:dyDescent="0.3"/>
    <row r="2" spans="1:14" ht="15.75" thickBot="1" x14ac:dyDescent="0.3">
      <c r="A2" s="78" t="s">
        <v>16</v>
      </c>
      <c r="B2" s="78" t="s">
        <v>17</v>
      </c>
      <c r="C2" s="69" t="s">
        <v>18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1"/>
    </row>
    <row r="3" spans="1:14" ht="16.5" thickBot="1" x14ac:dyDescent="0.35">
      <c r="A3" s="79"/>
      <c r="B3" s="79"/>
      <c r="C3" s="20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  <c r="K3" s="21" t="s">
        <v>10</v>
      </c>
      <c r="L3" s="21" t="s">
        <v>11</v>
      </c>
      <c r="M3" s="21" t="s">
        <v>12</v>
      </c>
      <c r="N3" s="22" t="s">
        <v>13</v>
      </c>
    </row>
    <row r="4" spans="1:14" ht="15.75" x14ac:dyDescent="0.3">
      <c r="A4" s="72">
        <v>2012</v>
      </c>
      <c r="B4" s="27" t="s">
        <v>19</v>
      </c>
      <c r="C4" s="28">
        <v>3764</v>
      </c>
      <c r="D4" s="29">
        <v>4263</v>
      </c>
      <c r="E4" s="29">
        <v>10193</v>
      </c>
      <c r="F4" s="29">
        <v>5493</v>
      </c>
      <c r="G4" s="29">
        <v>5694</v>
      </c>
      <c r="H4" s="29">
        <v>5901</v>
      </c>
      <c r="I4" s="29">
        <v>5300</v>
      </c>
      <c r="J4" s="29">
        <v>5204</v>
      </c>
      <c r="K4" s="29">
        <v>4746</v>
      </c>
      <c r="L4" s="29">
        <v>5082</v>
      </c>
      <c r="M4" s="29">
        <v>4956</v>
      </c>
      <c r="N4" s="30">
        <v>4980</v>
      </c>
    </row>
    <row r="5" spans="1:14" ht="16.5" thickBot="1" x14ac:dyDescent="0.35">
      <c r="A5" s="73"/>
      <c r="B5" s="31" t="s">
        <v>20</v>
      </c>
      <c r="C5" s="32">
        <v>1586</v>
      </c>
      <c r="D5" s="33">
        <v>1668</v>
      </c>
      <c r="E5" s="33">
        <v>2112</v>
      </c>
      <c r="F5" s="33">
        <v>2513</v>
      </c>
      <c r="G5" s="33">
        <v>2204</v>
      </c>
      <c r="H5" s="33">
        <v>2019</v>
      </c>
      <c r="I5" s="33">
        <v>1804</v>
      </c>
      <c r="J5" s="33">
        <v>1147</v>
      </c>
      <c r="K5" s="33">
        <v>2137</v>
      </c>
      <c r="L5" s="33">
        <v>6907</v>
      </c>
      <c r="M5" s="33">
        <v>9712</v>
      </c>
      <c r="N5" s="34">
        <v>5454</v>
      </c>
    </row>
    <row r="6" spans="1:14" ht="15.75" x14ac:dyDescent="0.3">
      <c r="A6" s="72">
        <v>2013</v>
      </c>
      <c r="B6" s="23" t="s">
        <v>19</v>
      </c>
      <c r="C6" s="24">
        <v>3974</v>
      </c>
      <c r="D6" s="25">
        <v>3749</v>
      </c>
      <c r="E6" s="25">
        <v>10735</v>
      </c>
      <c r="F6" s="25">
        <v>8569</v>
      </c>
      <c r="G6" s="25">
        <v>6067</v>
      </c>
      <c r="H6" s="25">
        <v>5047</v>
      </c>
      <c r="I6" s="25">
        <v>5056</v>
      </c>
      <c r="J6" s="25">
        <v>5187</v>
      </c>
      <c r="K6" s="25">
        <v>4521</v>
      </c>
      <c r="L6" s="25">
        <v>5020</v>
      </c>
      <c r="M6" s="25">
        <v>4712</v>
      </c>
      <c r="N6" s="26">
        <v>4709</v>
      </c>
    </row>
    <row r="7" spans="1:14" ht="16.5" thickBot="1" x14ac:dyDescent="0.35">
      <c r="A7" s="73"/>
      <c r="B7" s="23" t="s">
        <v>20</v>
      </c>
      <c r="C7" s="24">
        <v>2254</v>
      </c>
      <c r="D7" s="25">
        <v>1880</v>
      </c>
      <c r="E7" s="25">
        <v>2397</v>
      </c>
      <c r="F7" s="25">
        <v>2639</v>
      </c>
      <c r="G7" s="25">
        <v>2714</v>
      </c>
      <c r="H7" s="25">
        <v>2994</v>
      </c>
      <c r="I7" s="25">
        <v>1801</v>
      </c>
      <c r="J7" s="25">
        <v>1836</v>
      </c>
      <c r="K7" s="25">
        <v>2103</v>
      </c>
      <c r="L7" s="25">
        <v>6448</v>
      </c>
      <c r="M7" s="25">
        <v>9450</v>
      </c>
      <c r="N7" s="26">
        <v>7430</v>
      </c>
    </row>
    <row r="8" spans="1:14" ht="15.75" x14ac:dyDescent="0.3">
      <c r="A8" s="72">
        <v>2014</v>
      </c>
      <c r="B8" s="27" t="s">
        <v>19</v>
      </c>
      <c r="C8" s="28">
        <v>4084</v>
      </c>
      <c r="D8" s="29">
        <v>4440</v>
      </c>
      <c r="E8" s="29">
        <v>6704</v>
      </c>
      <c r="F8" s="29">
        <v>5990</v>
      </c>
      <c r="G8" s="29">
        <v>4786</v>
      </c>
      <c r="H8" s="29">
        <v>3819</v>
      </c>
      <c r="I8" s="29">
        <v>3606</v>
      </c>
      <c r="J8" s="29">
        <v>3749.1030000000001</v>
      </c>
      <c r="K8" s="29">
        <v>3189.56</v>
      </c>
      <c r="L8" s="29">
        <v>3828.828</v>
      </c>
      <c r="M8" s="29">
        <v>3644.3440000000001</v>
      </c>
      <c r="N8" s="30">
        <v>3690.5279999999998</v>
      </c>
    </row>
    <row r="9" spans="1:14" ht="16.5" thickBot="1" x14ac:dyDescent="0.35">
      <c r="A9" s="73"/>
      <c r="B9" s="31" t="s">
        <v>20</v>
      </c>
      <c r="C9" s="32">
        <v>4205</v>
      </c>
      <c r="D9" s="33">
        <v>3220</v>
      </c>
      <c r="E9" s="33">
        <v>3228</v>
      </c>
      <c r="F9" s="33">
        <v>2860</v>
      </c>
      <c r="G9" s="33">
        <v>4201</v>
      </c>
      <c r="H9" s="33">
        <v>3760</v>
      </c>
      <c r="I9" s="33">
        <v>3257</v>
      </c>
      <c r="J9" s="33">
        <v>3778.3789999999999</v>
      </c>
      <c r="K9" s="33">
        <v>3728.9360000000001</v>
      </c>
      <c r="L9" s="33">
        <v>10853.548000000001</v>
      </c>
      <c r="M9" s="33">
        <v>9991</v>
      </c>
      <c r="N9" s="34">
        <v>7090.6959999999999</v>
      </c>
    </row>
    <row r="10" spans="1:14" ht="15.75" x14ac:dyDescent="0.3">
      <c r="A10" s="76">
        <v>2015</v>
      </c>
      <c r="B10" s="38" t="s">
        <v>19</v>
      </c>
      <c r="C10" s="39">
        <v>3496.127</v>
      </c>
      <c r="D10" s="40">
        <v>3091.002</v>
      </c>
      <c r="E10" s="40">
        <v>3890</v>
      </c>
      <c r="F10" s="40">
        <v>4628</v>
      </c>
      <c r="G10" s="40">
        <v>3492</v>
      </c>
      <c r="H10" s="40">
        <v>3329</v>
      </c>
      <c r="I10" s="40">
        <v>3138</v>
      </c>
      <c r="J10" s="40">
        <v>3363</v>
      </c>
      <c r="K10" s="40">
        <v>3399</v>
      </c>
      <c r="L10" s="40">
        <v>3520</v>
      </c>
      <c r="M10" s="40">
        <v>3263</v>
      </c>
      <c r="N10" s="41">
        <v>3232</v>
      </c>
    </row>
    <row r="11" spans="1:14" ht="16.5" thickBot="1" x14ac:dyDescent="0.35">
      <c r="A11" s="77"/>
      <c r="B11" s="42" t="s">
        <v>20</v>
      </c>
      <c r="C11" s="43">
        <v>3146.777</v>
      </c>
      <c r="D11" s="44">
        <v>2288.1840000000002</v>
      </c>
      <c r="E11" s="44">
        <v>2478</v>
      </c>
      <c r="F11" s="44">
        <v>1863</v>
      </c>
      <c r="G11" s="44">
        <v>3038</v>
      </c>
      <c r="H11" s="44">
        <v>3648</v>
      </c>
      <c r="I11" s="44">
        <v>2054</v>
      </c>
      <c r="J11" s="44">
        <v>3935</v>
      </c>
      <c r="K11" s="44">
        <v>4412</v>
      </c>
      <c r="L11" s="44">
        <v>7995</v>
      </c>
      <c r="M11" s="44">
        <v>10620</v>
      </c>
      <c r="N11" s="45">
        <v>7381</v>
      </c>
    </row>
    <row r="12" spans="1:14" ht="15.75" x14ac:dyDescent="0.3">
      <c r="A12" s="74">
        <v>2016</v>
      </c>
      <c r="B12" s="46" t="s">
        <v>19</v>
      </c>
      <c r="C12" s="50">
        <v>2802</v>
      </c>
      <c r="D12" s="51">
        <v>3015</v>
      </c>
      <c r="E12" s="51">
        <v>3962</v>
      </c>
      <c r="F12" s="51">
        <v>4299</v>
      </c>
      <c r="G12" s="51">
        <v>3756</v>
      </c>
      <c r="H12" s="51">
        <v>2701</v>
      </c>
      <c r="I12" s="51"/>
      <c r="J12" s="51"/>
      <c r="K12" s="51"/>
      <c r="L12" s="51"/>
      <c r="M12" s="51"/>
      <c r="N12" s="52"/>
    </row>
    <row r="13" spans="1:14" ht="16.5" thickBot="1" x14ac:dyDescent="0.35">
      <c r="A13" s="75"/>
      <c r="B13" s="47" t="s">
        <v>20</v>
      </c>
      <c r="C13" s="53">
        <v>4239</v>
      </c>
      <c r="D13" s="54">
        <v>3864</v>
      </c>
      <c r="E13" s="54">
        <v>2252</v>
      </c>
      <c r="F13" s="54">
        <v>2542</v>
      </c>
      <c r="G13" s="54">
        <v>3223</v>
      </c>
      <c r="H13" s="54">
        <v>3115</v>
      </c>
      <c r="I13" s="54"/>
      <c r="J13" s="54"/>
      <c r="K13" s="54"/>
      <c r="L13" s="54"/>
      <c r="M13" s="54"/>
      <c r="N13" s="55"/>
    </row>
    <row r="33" spans="13:13" x14ac:dyDescent="0.25">
      <c r="M33" s="35"/>
    </row>
  </sheetData>
  <mergeCells count="8">
    <mergeCell ref="C2:N2"/>
    <mergeCell ref="A4:A5"/>
    <mergeCell ref="A6:A7"/>
    <mergeCell ref="A12:A13"/>
    <mergeCell ref="A8:A9"/>
    <mergeCell ref="A10:A11"/>
    <mergeCell ref="A2:A3"/>
    <mergeCell ref="B2:B3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022"/>
  <sheetViews>
    <sheetView workbookViewId="0">
      <selection activeCell="C1023" sqref="C1023"/>
    </sheetView>
  </sheetViews>
  <sheetFormatPr baseColWidth="10" defaultRowHeight="15" outlineLevelRow="2" x14ac:dyDescent="0.25"/>
  <cols>
    <col min="2" max="2" width="24.140625" bestFit="1" customWidth="1"/>
    <col min="3" max="3" width="19.85546875" bestFit="1" customWidth="1"/>
    <col min="4" max="4" width="37.5703125" style="1" bestFit="1" customWidth="1"/>
    <col min="6" max="6" width="11.42578125" style="85"/>
  </cols>
  <sheetData>
    <row r="1" spans="1:7" x14ac:dyDescent="0.25">
      <c r="A1" s="86" t="s">
        <v>669</v>
      </c>
      <c r="B1" s="86" t="s">
        <v>670</v>
      </c>
      <c r="C1" s="86" t="s">
        <v>671</v>
      </c>
      <c r="D1" s="86" t="s">
        <v>672</v>
      </c>
      <c r="E1" s="86" t="s">
        <v>673</v>
      </c>
      <c r="F1" s="87" t="s">
        <v>674</v>
      </c>
      <c r="G1" s="86" t="s">
        <v>675</v>
      </c>
    </row>
    <row r="2" spans="1:7" outlineLevel="2" x14ac:dyDescent="0.25">
      <c r="A2" s="56" t="s">
        <v>21</v>
      </c>
      <c r="B2" s="56" t="s">
        <v>676</v>
      </c>
      <c r="C2" s="56" t="s">
        <v>22</v>
      </c>
      <c r="D2" s="80" t="s">
        <v>802</v>
      </c>
      <c r="E2" s="56">
        <v>22184</v>
      </c>
      <c r="F2" s="83">
        <v>412189.7</v>
      </c>
      <c r="G2" s="56">
        <v>80</v>
      </c>
    </row>
    <row r="3" spans="1:7" outlineLevel="2" x14ac:dyDescent="0.25">
      <c r="A3" s="56" t="s">
        <v>21</v>
      </c>
      <c r="B3" s="56" t="s">
        <v>676</v>
      </c>
      <c r="C3" s="56" t="s">
        <v>22</v>
      </c>
      <c r="D3" s="80" t="s">
        <v>803</v>
      </c>
      <c r="E3" s="56">
        <v>11291</v>
      </c>
      <c r="F3" s="83">
        <v>235877.64999999997</v>
      </c>
      <c r="G3" s="56">
        <v>78</v>
      </c>
    </row>
    <row r="4" spans="1:7" outlineLevel="2" x14ac:dyDescent="0.25">
      <c r="A4" s="56" t="s">
        <v>21</v>
      </c>
      <c r="B4" s="56" t="s">
        <v>676</v>
      </c>
      <c r="C4" s="56" t="s">
        <v>22</v>
      </c>
      <c r="D4" s="80" t="s">
        <v>804</v>
      </c>
      <c r="E4" s="56">
        <v>5790</v>
      </c>
      <c r="F4" s="83">
        <v>145499.82</v>
      </c>
      <c r="G4" s="56">
        <v>51</v>
      </c>
    </row>
    <row r="5" spans="1:7" outlineLevel="2" x14ac:dyDescent="0.25">
      <c r="A5" s="56" t="s">
        <v>21</v>
      </c>
      <c r="B5" s="56" t="s">
        <v>676</v>
      </c>
      <c r="C5" s="56" t="s">
        <v>22</v>
      </c>
      <c r="D5" s="80" t="s">
        <v>805</v>
      </c>
      <c r="E5" s="56">
        <v>3076</v>
      </c>
      <c r="F5" s="83">
        <v>121155</v>
      </c>
      <c r="G5" s="56">
        <v>31</v>
      </c>
    </row>
    <row r="6" spans="1:7" outlineLevel="2" x14ac:dyDescent="0.25">
      <c r="A6" s="56" t="s">
        <v>21</v>
      </c>
      <c r="B6" s="56" t="s">
        <v>676</v>
      </c>
      <c r="C6" s="56" t="s">
        <v>22</v>
      </c>
      <c r="D6" s="80" t="s">
        <v>806</v>
      </c>
      <c r="E6" s="56">
        <v>3863</v>
      </c>
      <c r="F6" s="83">
        <v>108473.25</v>
      </c>
      <c r="G6" s="56">
        <v>54</v>
      </c>
    </row>
    <row r="7" spans="1:7" outlineLevel="2" x14ac:dyDescent="0.25">
      <c r="A7" s="56" t="s">
        <v>21</v>
      </c>
      <c r="B7" s="56" t="s">
        <v>676</v>
      </c>
      <c r="C7" s="56" t="s">
        <v>22</v>
      </c>
      <c r="D7" s="80" t="s">
        <v>807</v>
      </c>
      <c r="E7" s="56">
        <v>2111</v>
      </c>
      <c r="F7" s="83">
        <v>71817.3</v>
      </c>
      <c r="G7" s="56">
        <v>56</v>
      </c>
    </row>
    <row r="8" spans="1:7" outlineLevel="2" x14ac:dyDescent="0.25">
      <c r="A8" s="56" t="s">
        <v>21</v>
      </c>
      <c r="B8" s="56" t="s">
        <v>676</v>
      </c>
      <c r="C8" s="56" t="s">
        <v>22</v>
      </c>
      <c r="D8" s="80" t="s">
        <v>808</v>
      </c>
      <c r="E8" s="56">
        <v>202</v>
      </c>
      <c r="F8" s="83">
        <v>66796</v>
      </c>
      <c r="G8" s="56">
        <v>9</v>
      </c>
    </row>
    <row r="9" spans="1:7" outlineLevel="2" x14ac:dyDescent="0.25">
      <c r="A9" s="56" t="s">
        <v>21</v>
      </c>
      <c r="B9" s="56" t="s">
        <v>676</v>
      </c>
      <c r="C9" s="56" t="s">
        <v>22</v>
      </c>
      <c r="D9" s="80" t="s">
        <v>809</v>
      </c>
      <c r="E9" s="56">
        <v>2010</v>
      </c>
      <c r="F9" s="83">
        <v>60229.999999999993</v>
      </c>
      <c r="G9" s="56">
        <v>59</v>
      </c>
    </row>
    <row r="10" spans="1:7" outlineLevel="2" x14ac:dyDescent="0.25">
      <c r="A10" s="56" t="s">
        <v>21</v>
      </c>
      <c r="B10" s="56" t="s">
        <v>676</v>
      </c>
      <c r="C10" s="56" t="s">
        <v>22</v>
      </c>
      <c r="D10" s="80" t="s">
        <v>810</v>
      </c>
      <c r="E10" s="56">
        <v>1490</v>
      </c>
      <c r="F10" s="83">
        <v>45633.3</v>
      </c>
      <c r="G10" s="56">
        <v>32</v>
      </c>
    </row>
    <row r="11" spans="1:7" outlineLevel="2" x14ac:dyDescent="0.25">
      <c r="A11" s="56" t="s">
        <v>21</v>
      </c>
      <c r="B11" s="56" t="s">
        <v>676</v>
      </c>
      <c r="C11" s="56" t="s">
        <v>22</v>
      </c>
      <c r="D11" s="80" t="s">
        <v>811</v>
      </c>
      <c r="E11" s="56">
        <v>1164</v>
      </c>
      <c r="F11" s="83">
        <v>41793</v>
      </c>
      <c r="G11" s="56">
        <v>28</v>
      </c>
    </row>
    <row r="12" spans="1:7" outlineLevel="2" x14ac:dyDescent="0.25">
      <c r="A12" s="56" t="s">
        <v>21</v>
      </c>
      <c r="B12" s="56" t="s">
        <v>676</v>
      </c>
      <c r="C12" s="56" t="s">
        <v>22</v>
      </c>
      <c r="D12" s="80" t="s">
        <v>812</v>
      </c>
      <c r="E12" s="56">
        <v>1434</v>
      </c>
      <c r="F12" s="83">
        <v>35232.720000000001</v>
      </c>
      <c r="G12" s="56">
        <v>25</v>
      </c>
    </row>
    <row r="13" spans="1:7" outlineLevel="2" x14ac:dyDescent="0.25">
      <c r="A13" s="56" t="s">
        <v>21</v>
      </c>
      <c r="B13" s="56" t="s">
        <v>676</v>
      </c>
      <c r="C13" s="56" t="s">
        <v>22</v>
      </c>
      <c r="D13" s="80" t="s">
        <v>813</v>
      </c>
      <c r="E13" s="56">
        <v>45</v>
      </c>
      <c r="F13" s="83">
        <v>30220</v>
      </c>
      <c r="G13" s="56">
        <v>3</v>
      </c>
    </row>
    <row r="14" spans="1:7" outlineLevel="2" x14ac:dyDescent="0.25">
      <c r="A14" s="56" t="s">
        <v>21</v>
      </c>
      <c r="B14" s="56" t="s">
        <v>676</v>
      </c>
      <c r="C14" s="56" t="s">
        <v>22</v>
      </c>
      <c r="D14" s="80" t="s">
        <v>814</v>
      </c>
      <c r="E14" s="56">
        <v>169</v>
      </c>
      <c r="F14" s="83">
        <v>28334.75</v>
      </c>
      <c r="G14" s="56">
        <v>23</v>
      </c>
    </row>
    <row r="15" spans="1:7" outlineLevel="2" x14ac:dyDescent="0.25">
      <c r="A15" s="56" t="s">
        <v>21</v>
      </c>
      <c r="B15" s="56" t="s">
        <v>676</v>
      </c>
      <c r="C15" s="56" t="s">
        <v>22</v>
      </c>
      <c r="D15" s="80" t="s">
        <v>815</v>
      </c>
      <c r="E15" s="56">
        <v>698</v>
      </c>
      <c r="F15" s="83">
        <v>23359.5</v>
      </c>
      <c r="G15" s="56">
        <v>18</v>
      </c>
    </row>
    <row r="16" spans="1:7" outlineLevel="2" x14ac:dyDescent="0.25">
      <c r="A16" s="56" t="s">
        <v>21</v>
      </c>
      <c r="B16" s="56" t="s">
        <v>676</v>
      </c>
      <c r="C16" s="56" t="s">
        <v>22</v>
      </c>
      <c r="D16" s="80" t="s">
        <v>816</v>
      </c>
      <c r="E16" s="56">
        <v>1067</v>
      </c>
      <c r="F16" s="83">
        <v>22854.1</v>
      </c>
      <c r="G16" s="56">
        <v>23</v>
      </c>
    </row>
    <row r="17" spans="1:7" outlineLevel="2" x14ac:dyDescent="0.25">
      <c r="A17" s="56" t="s">
        <v>21</v>
      </c>
      <c r="B17" s="56" t="s">
        <v>676</v>
      </c>
      <c r="C17" s="56" t="s">
        <v>22</v>
      </c>
      <c r="D17" s="80" t="s">
        <v>817</v>
      </c>
      <c r="E17" s="56">
        <v>567</v>
      </c>
      <c r="F17" s="83">
        <v>20850.400000000001</v>
      </c>
      <c r="G17" s="56">
        <v>30</v>
      </c>
    </row>
    <row r="18" spans="1:7" outlineLevel="2" x14ac:dyDescent="0.25">
      <c r="A18" s="56" t="s">
        <v>21</v>
      </c>
      <c r="B18" s="56" t="s">
        <v>676</v>
      </c>
      <c r="C18" s="56" t="s">
        <v>22</v>
      </c>
      <c r="D18" s="80" t="s">
        <v>818</v>
      </c>
      <c r="E18" s="56">
        <v>421</v>
      </c>
      <c r="F18" s="83">
        <v>14719</v>
      </c>
      <c r="G18" s="56">
        <v>13</v>
      </c>
    </row>
    <row r="19" spans="1:7" outlineLevel="2" x14ac:dyDescent="0.25">
      <c r="A19" s="56" t="s">
        <v>21</v>
      </c>
      <c r="B19" s="56" t="s">
        <v>676</v>
      </c>
      <c r="C19" s="56" t="s">
        <v>22</v>
      </c>
      <c r="D19" s="80" t="s">
        <v>819</v>
      </c>
      <c r="E19" s="56">
        <v>642</v>
      </c>
      <c r="F19" s="83">
        <v>13867.84</v>
      </c>
      <c r="G19" s="56">
        <v>45</v>
      </c>
    </row>
    <row r="20" spans="1:7" outlineLevel="2" x14ac:dyDescent="0.25">
      <c r="A20" s="56" t="s">
        <v>21</v>
      </c>
      <c r="B20" s="56" t="s">
        <v>676</v>
      </c>
      <c r="C20" s="56" t="s">
        <v>22</v>
      </c>
      <c r="D20" s="80" t="s">
        <v>820</v>
      </c>
      <c r="E20" s="56">
        <v>188</v>
      </c>
      <c r="F20" s="83">
        <v>12694</v>
      </c>
      <c r="G20" s="56">
        <v>21</v>
      </c>
    </row>
    <row r="21" spans="1:7" outlineLevel="2" x14ac:dyDescent="0.25">
      <c r="A21" s="56" t="s">
        <v>21</v>
      </c>
      <c r="B21" s="56" t="s">
        <v>676</v>
      </c>
      <c r="C21" s="56" t="s">
        <v>22</v>
      </c>
      <c r="D21" s="80" t="s">
        <v>821</v>
      </c>
      <c r="E21" s="56">
        <v>427</v>
      </c>
      <c r="F21" s="83">
        <v>12643.5</v>
      </c>
      <c r="G21" s="56">
        <v>7</v>
      </c>
    </row>
    <row r="22" spans="1:7" outlineLevel="2" x14ac:dyDescent="0.25">
      <c r="A22" s="56" t="s">
        <v>21</v>
      </c>
      <c r="B22" s="56" t="s">
        <v>676</v>
      </c>
      <c r="C22" s="56" t="s">
        <v>22</v>
      </c>
      <c r="D22" s="80" t="s">
        <v>822</v>
      </c>
      <c r="E22" s="56">
        <v>40</v>
      </c>
      <c r="F22" s="83">
        <v>11868</v>
      </c>
      <c r="G22" s="56">
        <v>5</v>
      </c>
    </row>
    <row r="23" spans="1:7" outlineLevel="2" x14ac:dyDescent="0.25">
      <c r="A23" s="56" t="s">
        <v>21</v>
      </c>
      <c r="B23" s="56" t="s">
        <v>676</v>
      </c>
      <c r="C23" s="56" t="s">
        <v>22</v>
      </c>
      <c r="D23" s="80" t="s">
        <v>823</v>
      </c>
      <c r="E23" s="56">
        <v>306</v>
      </c>
      <c r="F23" s="83">
        <v>9939</v>
      </c>
      <c r="G23" s="56">
        <v>6</v>
      </c>
    </row>
    <row r="24" spans="1:7" outlineLevel="2" x14ac:dyDescent="0.25">
      <c r="A24" s="56" t="s">
        <v>21</v>
      </c>
      <c r="B24" s="56" t="s">
        <v>676</v>
      </c>
      <c r="C24" s="56" t="s">
        <v>22</v>
      </c>
      <c r="D24" s="80" t="s">
        <v>824</v>
      </c>
      <c r="E24" s="56">
        <v>544</v>
      </c>
      <c r="F24" s="83">
        <v>8882.4</v>
      </c>
      <c r="G24" s="56">
        <v>8</v>
      </c>
    </row>
    <row r="25" spans="1:7" outlineLevel="2" x14ac:dyDescent="0.25">
      <c r="A25" s="56" t="s">
        <v>21</v>
      </c>
      <c r="B25" s="56" t="s">
        <v>676</v>
      </c>
      <c r="C25" s="56" t="s">
        <v>22</v>
      </c>
      <c r="D25" s="80" t="s">
        <v>825</v>
      </c>
      <c r="E25" s="56">
        <v>282</v>
      </c>
      <c r="F25" s="83">
        <v>5940.35</v>
      </c>
      <c r="G25" s="56">
        <v>12</v>
      </c>
    </row>
    <row r="26" spans="1:7" outlineLevel="2" x14ac:dyDescent="0.25">
      <c r="A26" s="56" t="s">
        <v>21</v>
      </c>
      <c r="B26" s="56" t="s">
        <v>676</v>
      </c>
      <c r="C26" s="56" t="s">
        <v>22</v>
      </c>
      <c r="D26" s="80" t="s">
        <v>804</v>
      </c>
      <c r="E26" s="56">
        <v>226</v>
      </c>
      <c r="F26" s="83">
        <v>5904</v>
      </c>
      <c r="G26" s="56">
        <v>2</v>
      </c>
    </row>
    <row r="27" spans="1:7" outlineLevel="2" x14ac:dyDescent="0.25">
      <c r="A27" s="56" t="s">
        <v>21</v>
      </c>
      <c r="B27" s="56" t="s">
        <v>676</v>
      </c>
      <c r="C27" s="56" t="s">
        <v>22</v>
      </c>
      <c r="D27" s="80" t="s">
        <v>826</v>
      </c>
      <c r="E27" s="56">
        <v>339</v>
      </c>
      <c r="F27" s="83">
        <v>5734</v>
      </c>
      <c r="G27" s="56">
        <v>7</v>
      </c>
    </row>
    <row r="28" spans="1:7" outlineLevel="2" x14ac:dyDescent="0.25">
      <c r="A28" s="56" t="s">
        <v>21</v>
      </c>
      <c r="B28" s="56" t="s">
        <v>676</v>
      </c>
      <c r="C28" s="56" t="s">
        <v>22</v>
      </c>
      <c r="D28" s="80" t="s">
        <v>827</v>
      </c>
      <c r="E28" s="56">
        <v>17</v>
      </c>
      <c r="F28" s="83">
        <v>4648.5</v>
      </c>
      <c r="G28" s="56">
        <v>8</v>
      </c>
    </row>
    <row r="29" spans="1:7" outlineLevel="2" x14ac:dyDescent="0.25">
      <c r="A29" s="56" t="s">
        <v>21</v>
      </c>
      <c r="B29" s="56" t="s">
        <v>676</v>
      </c>
      <c r="C29" s="56" t="s">
        <v>22</v>
      </c>
      <c r="D29" s="80" t="s">
        <v>828</v>
      </c>
      <c r="E29" s="56">
        <v>17</v>
      </c>
      <c r="F29" s="83">
        <v>3644</v>
      </c>
      <c r="G29" s="56">
        <v>8</v>
      </c>
    </row>
    <row r="30" spans="1:7" outlineLevel="2" x14ac:dyDescent="0.25">
      <c r="A30" s="56" t="s">
        <v>21</v>
      </c>
      <c r="B30" s="56" t="s">
        <v>676</v>
      </c>
      <c r="C30" s="56" t="s">
        <v>22</v>
      </c>
      <c r="D30" s="80" t="s">
        <v>825</v>
      </c>
      <c r="E30" s="56">
        <v>25</v>
      </c>
      <c r="F30" s="83">
        <v>2109.6</v>
      </c>
      <c r="G30" s="56">
        <v>6</v>
      </c>
    </row>
    <row r="31" spans="1:7" outlineLevel="2" x14ac:dyDescent="0.25">
      <c r="A31" s="56" t="s">
        <v>21</v>
      </c>
      <c r="B31" s="56" t="s">
        <v>676</v>
      </c>
      <c r="C31" s="56" t="s">
        <v>22</v>
      </c>
      <c r="D31" s="80" t="s">
        <v>829</v>
      </c>
      <c r="E31" s="56">
        <v>144</v>
      </c>
      <c r="F31" s="83">
        <v>1516</v>
      </c>
      <c r="G31" s="56">
        <v>6</v>
      </c>
    </row>
    <row r="32" spans="1:7" outlineLevel="2" x14ac:dyDescent="0.25">
      <c r="A32" s="56" t="s">
        <v>21</v>
      </c>
      <c r="B32" s="56" t="s">
        <v>676</v>
      </c>
      <c r="C32" s="56" t="s">
        <v>22</v>
      </c>
      <c r="D32" s="80" t="s">
        <v>828</v>
      </c>
      <c r="E32" s="56">
        <v>34</v>
      </c>
      <c r="F32" s="83">
        <v>1281</v>
      </c>
      <c r="G32" s="56">
        <v>3</v>
      </c>
    </row>
    <row r="33" spans="1:7" outlineLevel="2" x14ac:dyDescent="0.25">
      <c r="A33" s="56" t="s">
        <v>21</v>
      </c>
      <c r="B33" s="56" t="s">
        <v>676</v>
      </c>
      <c r="C33" s="56" t="s">
        <v>22</v>
      </c>
      <c r="D33" s="80" t="s">
        <v>802</v>
      </c>
      <c r="E33" s="56">
        <v>8</v>
      </c>
      <c r="F33" s="83">
        <v>1068</v>
      </c>
      <c r="G33" s="56">
        <v>8</v>
      </c>
    </row>
    <row r="34" spans="1:7" outlineLevel="2" x14ac:dyDescent="0.25">
      <c r="A34" s="56" t="s">
        <v>21</v>
      </c>
      <c r="B34" s="56" t="s">
        <v>676</v>
      </c>
      <c r="C34" s="56" t="s">
        <v>22</v>
      </c>
      <c r="D34" s="80" t="s">
        <v>830</v>
      </c>
      <c r="E34" s="56">
        <v>56</v>
      </c>
      <c r="F34" s="83">
        <v>981.19999999999993</v>
      </c>
      <c r="G34" s="56">
        <v>34</v>
      </c>
    </row>
    <row r="35" spans="1:7" outlineLevel="2" x14ac:dyDescent="0.25">
      <c r="A35" s="56" t="s">
        <v>21</v>
      </c>
      <c r="B35" s="56" t="s">
        <v>676</v>
      </c>
      <c r="C35" s="56" t="s">
        <v>22</v>
      </c>
      <c r="D35" s="80" t="s">
        <v>830</v>
      </c>
      <c r="E35" s="56">
        <v>34</v>
      </c>
      <c r="F35" s="83">
        <v>904.19999999999993</v>
      </c>
      <c r="G35" s="56">
        <v>15</v>
      </c>
    </row>
    <row r="36" spans="1:7" outlineLevel="2" x14ac:dyDescent="0.25">
      <c r="A36" s="56" t="s">
        <v>21</v>
      </c>
      <c r="B36" s="56" t="s">
        <v>676</v>
      </c>
      <c r="C36" s="56" t="s">
        <v>22</v>
      </c>
      <c r="D36" s="80" t="s">
        <v>809</v>
      </c>
      <c r="E36" s="56">
        <v>27</v>
      </c>
      <c r="F36" s="83">
        <v>725</v>
      </c>
      <c r="G36" s="56">
        <v>1</v>
      </c>
    </row>
    <row r="37" spans="1:7" outlineLevel="2" x14ac:dyDescent="0.25">
      <c r="A37" s="56" t="s">
        <v>21</v>
      </c>
      <c r="B37" s="56" t="s">
        <v>676</v>
      </c>
      <c r="C37" s="56" t="s">
        <v>22</v>
      </c>
      <c r="D37" s="80" t="s">
        <v>805</v>
      </c>
      <c r="E37" s="56">
        <v>5</v>
      </c>
      <c r="F37" s="83">
        <v>422.61500000000001</v>
      </c>
      <c r="G37" s="56">
        <v>1</v>
      </c>
    </row>
    <row r="38" spans="1:7" outlineLevel="2" x14ac:dyDescent="0.25">
      <c r="A38" s="56" t="s">
        <v>21</v>
      </c>
      <c r="B38" s="56" t="s">
        <v>676</v>
      </c>
      <c r="C38" s="56" t="s">
        <v>22</v>
      </c>
      <c r="D38" s="80" t="s">
        <v>803</v>
      </c>
      <c r="E38" s="56">
        <v>18</v>
      </c>
      <c r="F38" s="83">
        <v>230.79999999999998</v>
      </c>
      <c r="G38" s="56">
        <v>10</v>
      </c>
    </row>
    <row r="39" spans="1:7" outlineLevel="2" x14ac:dyDescent="0.25">
      <c r="A39" s="56" t="s">
        <v>21</v>
      </c>
      <c r="B39" s="56" t="s">
        <v>676</v>
      </c>
      <c r="C39" s="56" t="s">
        <v>22</v>
      </c>
      <c r="D39" s="80" t="s">
        <v>815</v>
      </c>
      <c r="E39" s="56">
        <v>1</v>
      </c>
      <c r="F39" s="83">
        <v>228</v>
      </c>
      <c r="G39" s="56">
        <v>1</v>
      </c>
    </row>
    <row r="40" spans="1:7" outlineLevel="2" x14ac:dyDescent="0.25">
      <c r="A40" s="56" t="s">
        <v>21</v>
      </c>
      <c r="B40" s="56" t="s">
        <v>676</v>
      </c>
      <c r="C40" s="56" t="s">
        <v>22</v>
      </c>
      <c r="D40" s="80" t="s">
        <v>810</v>
      </c>
      <c r="E40" s="56">
        <v>1</v>
      </c>
      <c r="F40" s="83">
        <v>125</v>
      </c>
      <c r="G40" s="56">
        <v>1</v>
      </c>
    </row>
    <row r="41" spans="1:7" outlineLevel="2" x14ac:dyDescent="0.25">
      <c r="A41" s="56" t="s">
        <v>21</v>
      </c>
      <c r="B41" s="56" t="s">
        <v>676</v>
      </c>
      <c r="C41" s="56" t="s">
        <v>22</v>
      </c>
      <c r="D41" s="80" t="s">
        <v>817</v>
      </c>
      <c r="E41" s="56">
        <v>1</v>
      </c>
      <c r="F41" s="83">
        <v>7.3</v>
      </c>
      <c r="G41" s="56">
        <v>1</v>
      </c>
    </row>
    <row r="42" spans="1:7" outlineLevel="1" x14ac:dyDescent="0.25">
      <c r="A42" s="56"/>
      <c r="B42" s="81" t="s">
        <v>677</v>
      </c>
      <c r="C42" s="56"/>
      <c r="D42" s="80"/>
      <c r="E42" s="82">
        <f>SUBTOTAL(9,E2:E41)</f>
        <v>60964</v>
      </c>
      <c r="F42" s="84">
        <f>SUBTOTAL(9,F2:F41)</f>
        <v>1590399.7950000002</v>
      </c>
      <c r="G42" s="82">
        <f>SUBTOTAL(9,G2:G41)</f>
        <v>829</v>
      </c>
    </row>
    <row r="43" spans="1:7" outlineLevel="2" x14ac:dyDescent="0.25">
      <c r="A43" s="56" t="s">
        <v>24</v>
      </c>
      <c r="B43" s="56" t="s">
        <v>25</v>
      </c>
      <c r="C43" s="56" t="s">
        <v>26</v>
      </c>
      <c r="D43" s="80" t="s">
        <v>802</v>
      </c>
      <c r="E43" s="56">
        <v>21709</v>
      </c>
      <c r="F43" s="83">
        <v>410786.20999999996</v>
      </c>
      <c r="G43" s="56">
        <v>250</v>
      </c>
    </row>
    <row r="44" spans="1:7" outlineLevel="2" collapsed="1" x14ac:dyDescent="0.25">
      <c r="A44" s="56" t="s">
        <v>24</v>
      </c>
      <c r="B44" s="56" t="s">
        <v>25</v>
      </c>
      <c r="C44" s="56" t="s">
        <v>26</v>
      </c>
      <c r="D44" s="80" t="s">
        <v>803</v>
      </c>
      <c r="E44" s="56">
        <v>18594</v>
      </c>
      <c r="F44" s="83">
        <v>354465.05000000005</v>
      </c>
      <c r="G44" s="56">
        <v>184</v>
      </c>
    </row>
    <row r="45" spans="1:7" outlineLevel="2" x14ac:dyDescent="0.25">
      <c r="A45" s="56" t="s">
        <v>24</v>
      </c>
      <c r="B45" s="56" t="s">
        <v>25</v>
      </c>
      <c r="C45" s="56" t="s">
        <v>26</v>
      </c>
      <c r="D45" s="80" t="s">
        <v>809</v>
      </c>
      <c r="E45" s="56">
        <v>12692</v>
      </c>
      <c r="F45" s="83">
        <v>258110.27</v>
      </c>
      <c r="G45" s="56">
        <v>93</v>
      </c>
    </row>
    <row r="46" spans="1:7" outlineLevel="2" collapsed="1" x14ac:dyDescent="0.25">
      <c r="A46" s="56" t="s">
        <v>24</v>
      </c>
      <c r="B46" s="56" t="s">
        <v>25</v>
      </c>
      <c r="C46" s="56" t="s">
        <v>26</v>
      </c>
      <c r="D46" s="80" t="s">
        <v>827</v>
      </c>
      <c r="E46" s="56">
        <v>1202</v>
      </c>
      <c r="F46" s="83">
        <v>89814.2</v>
      </c>
      <c r="G46" s="56">
        <v>25</v>
      </c>
    </row>
    <row r="47" spans="1:7" outlineLevel="2" x14ac:dyDescent="0.25">
      <c r="A47" s="56" t="s">
        <v>24</v>
      </c>
      <c r="B47" s="56" t="s">
        <v>25</v>
      </c>
      <c r="C47" s="56" t="s">
        <v>26</v>
      </c>
      <c r="D47" s="80" t="s">
        <v>813</v>
      </c>
      <c r="E47" s="56">
        <v>5</v>
      </c>
      <c r="F47" s="83">
        <v>9660</v>
      </c>
      <c r="G47" s="56">
        <v>3</v>
      </c>
    </row>
    <row r="48" spans="1:7" outlineLevel="2" collapsed="1" x14ac:dyDescent="0.25">
      <c r="A48" s="56" t="s">
        <v>24</v>
      </c>
      <c r="B48" s="56" t="s">
        <v>25</v>
      </c>
      <c r="C48" s="56" t="s">
        <v>26</v>
      </c>
      <c r="D48" s="80" t="s">
        <v>816</v>
      </c>
      <c r="E48" s="56">
        <v>516</v>
      </c>
      <c r="F48" s="83">
        <v>9616</v>
      </c>
      <c r="G48" s="56">
        <v>1</v>
      </c>
    </row>
    <row r="49" spans="1:7" outlineLevel="2" x14ac:dyDescent="0.25">
      <c r="A49" s="56" t="s">
        <v>24</v>
      </c>
      <c r="B49" s="56" t="s">
        <v>25</v>
      </c>
      <c r="C49" s="56" t="s">
        <v>26</v>
      </c>
      <c r="D49" s="80" t="s">
        <v>811</v>
      </c>
      <c r="E49" s="56">
        <v>367</v>
      </c>
      <c r="F49" s="83">
        <v>6753</v>
      </c>
      <c r="G49" s="56">
        <v>2</v>
      </c>
    </row>
    <row r="50" spans="1:7" outlineLevel="2" collapsed="1" x14ac:dyDescent="0.25">
      <c r="A50" s="56" t="s">
        <v>24</v>
      </c>
      <c r="B50" s="56" t="s">
        <v>25</v>
      </c>
      <c r="C50" s="56" t="s">
        <v>26</v>
      </c>
      <c r="D50" s="80" t="s">
        <v>830</v>
      </c>
      <c r="E50" s="56">
        <v>158</v>
      </c>
      <c r="F50" s="83">
        <v>5407.8000000000011</v>
      </c>
      <c r="G50" s="56">
        <v>54</v>
      </c>
    </row>
    <row r="51" spans="1:7" outlineLevel="2" x14ac:dyDescent="0.25">
      <c r="A51" s="56" t="s">
        <v>24</v>
      </c>
      <c r="B51" s="56" t="s">
        <v>25</v>
      </c>
      <c r="C51" s="56" t="s">
        <v>26</v>
      </c>
      <c r="D51" s="80" t="s">
        <v>806</v>
      </c>
      <c r="E51" s="56">
        <v>200</v>
      </c>
      <c r="F51" s="83">
        <v>5209</v>
      </c>
      <c r="G51" s="56">
        <v>1</v>
      </c>
    </row>
    <row r="52" spans="1:7" outlineLevel="2" collapsed="1" x14ac:dyDescent="0.25">
      <c r="A52" s="56" t="s">
        <v>24</v>
      </c>
      <c r="B52" s="56" t="s">
        <v>25</v>
      </c>
      <c r="C52" s="56" t="s">
        <v>26</v>
      </c>
      <c r="D52" s="80" t="s">
        <v>822</v>
      </c>
      <c r="E52" s="56">
        <v>235</v>
      </c>
      <c r="F52" s="83">
        <v>3983.3100000000004</v>
      </c>
      <c r="G52" s="56">
        <v>48</v>
      </c>
    </row>
    <row r="53" spans="1:7" outlineLevel="2" x14ac:dyDescent="0.25">
      <c r="A53" s="56" t="s">
        <v>24</v>
      </c>
      <c r="B53" s="56" t="s">
        <v>25</v>
      </c>
      <c r="C53" s="56" t="s">
        <v>26</v>
      </c>
      <c r="D53" s="80" t="s">
        <v>817</v>
      </c>
      <c r="E53" s="56">
        <v>81</v>
      </c>
      <c r="F53" s="83">
        <v>3719</v>
      </c>
      <c r="G53" s="56">
        <v>5</v>
      </c>
    </row>
    <row r="54" spans="1:7" outlineLevel="2" x14ac:dyDescent="0.25">
      <c r="A54" s="56" t="s">
        <v>24</v>
      </c>
      <c r="B54" s="56" t="s">
        <v>25</v>
      </c>
      <c r="C54" s="56" t="s">
        <v>26</v>
      </c>
      <c r="D54" s="80" t="s">
        <v>820</v>
      </c>
      <c r="E54" s="56">
        <v>22</v>
      </c>
      <c r="F54" s="83">
        <v>2569.6</v>
      </c>
      <c r="G54" s="56">
        <v>4</v>
      </c>
    </row>
    <row r="55" spans="1:7" outlineLevel="2" collapsed="1" x14ac:dyDescent="0.25">
      <c r="A55" s="56" t="s">
        <v>24</v>
      </c>
      <c r="B55" s="56" t="s">
        <v>25</v>
      </c>
      <c r="C55" s="56" t="s">
        <v>26</v>
      </c>
      <c r="D55" s="80" t="s">
        <v>818</v>
      </c>
      <c r="E55" s="56">
        <v>13</v>
      </c>
      <c r="F55" s="83">
        <v>1490</v>
      </c>
      <c r="G55" s="56">
        <v>4</v>
      </c>
    </row>
    <row r="56" spans="1:7" outlineLevel="2" x14ac:dyDescent="0.25">
      <c r="A56" s="56" t="s">
        <v>24</v>
      </c>
      <c r="B56" s="56" t="s">
        <v>25</v>
      </c>
      <c r="C56" s="56" t="s">
        <v>26</v>
      </c>
      <c r="D56" s="80" t="s">
        <v>828</v>
      </c>
      <c r="E56" s="56">
        <v>1</v>
      </c>
      <c r="F56" s="83">
        <v>42</v>
      </c>
      <c r="G56" s="56">
        <v>1</v>
      </c>
    </row>
    <row r="57" spans="1:7" outlineLevel="2" x14ac:dyDescent="0.25">
      <c r="A57" s="56" t="s">
        <v>24</v>
      </c>
      <c r="B57" s="56" t="s">
        <v>25</v>
      </c>
      <c r="C57" s="56" t="s">
        <v>26</v>
      </c>
      <c r="D57" s="80" t="s">
        <v>819</v>
      </c>
      <c r="E57" s="56">
        <v>4</v>
      </c>
      <c r="F57" s="83">
        <v>23.5</v>
      </c>
      <c r="G57" s="56">
        <v>4</v>
      </c>
    </row>
    <row r="58" spans="1:7" outlineLevel="1" x14ac:dyDescent="0.25">
      <c r="A58" s="56"/>
      <c r="B58" s="81" t="s">
        <v>27</v>
      </c>
      <c r="C58" s="56"/>
      <c r="D58" s="80"/>
      <c r="E58" s="82">
        <f>SUBTOTAL(9,E43:E57)</f>
        <v>55799</v>
      </c>
      <c r="F58" s="84">
        <f>SUBTOTAL(9,F43:F57)</f>
        <v>1161648.9400000002</v>
      </c>
      <c r="G58" s="82">
        <f>SUBTOTAL(9,G43:G57)</f>
        <v>679</v>
      </c>
    </row>
    <row r="59" spans="1:7" outlineLevel="2" x14ac:dyDescent="0.25">
      <c r="A59" s="56" t="s">
        <v>23</v>
      </c>
      <c r="B59" s="56" t="s">
        <v>591</v>
      </c>
      <c r="C59" s="56" t="s">
        <v>488</v>
      </c>
      <c r="D59" s="80" t="s">
        <v>803</v>
      </c>
      <c r="E59" s="56">
        <v>17372</v>
      </c>
      <c r="F59" s="83">
        <v>199944.15000000005</v>
      </c>
      <c r="G59" s="56">
        <v>430</v>
      </c>
    </row>
    <row r="60" spans="1:7" outlineLevel="2" x14ac:dyDescent="0.25">
      <c r="A60" s="56" t="s">
        <v>23</v>
      </c>
      <c r="B60" s="56" t="s">
        <v>591</v>
      </c>
      <c r="C60" s="56" t="s">
        <v>488</v>
      </c>
      <c r="D60" s="80" t="s">
        <v>809</v>
      </c>
      <c r="E60" s="56">
        <v>7390</v>
      </c>
      <c r="F60" s="83">
        <v>182072.94999999998</v>
      </c>
      <c r="G60" s="56">
        <v>112</v>
      </c>
    </row>
    <row r="61" spans="1:7" outlineLevel="2" collapsed="1" x14ac:dyDescent="0.25">
      <c r="A61" s="56" t="s">
        <v>23</v>
      </c>
      <c r="B61" s="56" t="s">
        <v>591</v>
      </c>
      <c r="C61" s="56" t="s">
        <v>488</v>
      </c>
      <c r="D61" s="80" t="s">
        <v>804</v>
      </c>
      <c r="E61" s="56">
        <v>4003</v>
      </c>
      <c r="F61" s="83">
        <v>163463.6</v>
      </c>
      <c r="G61" s="56">
        <v>95</v>
      </c>
    </row>
    <row r="62" spans="1:7" outlineLevel="2" x14ac:dyDescent="0.25">
      <c r="A62" s="56" t="s">
        <v>23</v>
      </c>
      <c r="B62" s="56" t="s">
        <v>591</v>
      </c>
      <c r="C62" s="56" t="s">
        <v>488</v>
      </c>
      <c r="D62" s="80" t="s">
        <v>823</v>
      </c>
      <c r="E62" s="56">
        <v>5482</v>
      </c>
      <c r="F62" s="83">
        <v>113398</v>
      </c>
      <c r="G62" s="56">
        <v>70</v>
      </c>
    </row>
    <row r="63" spans="1:7" outlineLevel="2" x14ac:dyDescent="0.25">
      <c r="A63" s="56" t="s">
        <v>23</v>
      </c>
      <c r="B63" s="56" t="s">
        <v>591</v>
      </c>
      <c r="C63" s="56" t="s">
        <v>488</v>
      </c>
      <c r="D63" s="80" t="s">
        <v>825</v>
      </c>
      <c r="E63" s="56">
        <v>5229</v>
      </c>
      <c r="F63" s="83">
        <v>84317.299999999988</v>
      </c>
      <c r="G63" s="56">
        <v>93</v>
      </c>
    </row>
    <row r="64" spans="1:7" outlineLevel="2" x14ac:dyDescent="0.25">
      <c r="A64" s="56" t="s">
        <v>23</v>
      </c>
      <c r="B64" s="56" t="s">
        <v>591</v>
      </c>
      <c r="C64" s="56" t="s">
        <v>488</v>
      </c>
      <c r="D64" s="80" t="s">
        <v>805</v>
      </c>
      <c r="E64" s="56">
        <v>1463</v>
      </c>
      <c r="F64" s="83">
        <v>43630.25</v>
      </c>
      <c r="G64" s="56">
        <v>50</v>
      </c>
    </row>
    <row r="65" spans="1:7" outlineLevel="2" x14ac:dyDescent="0.25">
      <c r="A65" s="56" t="s">
        <v>23</v>
      </c>
      <c r="B65" s="56" t="s">
        <v>591</v>
      </c>
      <c r="C65" s="56" t="s">
        <v>488</v>
      </c>
      <c r="D65" s="80" t="s">
        <v>810</v>
      </c>
      <c r="E65" s="56">
        <v>338</v>
      </c>
      <c r="F65" s="83">
        <v>41977.5</v>
      </c>
      <c r="G65" s="56">
        <v>37</v>
      </c>
    </row>
    <row r="66" spans="1:7" outlineLevel="2" x14ac:dyDescent="0.25">
      <c r="A66" s="56" t="s">
        <v>23</v>
      </c>
      <c r="B66" s="56" t="s">
        <v>591</v>
      </c>
      <c r="C66" s="56" t="s">
        <v>488</v>
      </c>
      <c r="D66" s="80" t="s">
        <v>807</v>
      </c>
      <c r="E66" s="56">
        <v>1083</v>
      </c>
      <c r="F66" s="83">
        <v>33374</v>
      </c>
      <c r="G66" s="56">
        <v>10</v>
      </c>
    </row>
    <row r="67" spans="1:7" outlineLevel="2" x14ac:dyDescent="0.25">
      <c r="A67" s="56" t="s">
        <v>23</v>
      </c>
      <c r="B67" s="56" t="s">
        <v>591</v>
      </c>
      <c r="C67" s="56" t="s">
        <v>488</v>
      </c>
      <c r="D67" s="80" t="s">
        <v>815</v>
      </c>
      <c r="E67" s="56">
        <v>83</v>
      </c>
      <c r="F67" s="83">
        <v>11984</v>
      </c>
      <c r="G67" s="56">
        <v>16</v>
      </c>
    </row>
    <row r="68" spans="1:7" outlineLevel="2" x14ac:dyDescent="0.25">
      <c r="A68" s="56" t="s">
        <v>23</v>
      </c>
      <c r="B68" s="56" t="s">
        <v>591</v>
      </c>
      <c r="C68" s="56" t="s">
        <v>488</v>
      </c>
      <c r="D68" s="80" t="s">
        <v>828</v>
      </c>
      <c r="E68" s="56">
        <v>471</v>
      </c>
      <c r="F68" s="83">
        <v>11883.7</v>
      </c>
      <c r="G68" s="56">
        <v>32</v>
      </c>
    </row>
    <row r="69" spans="1:7" outlineLevel="2" x14ac:dyDescent="0.25">
      <c r="A69" s="56" t="s">
        <v>23</v>
      </c>
      <c r="B69" s="56" t="s">
        <v>591</v>
      </c>
      <c r="C69" s="56" t="s">
        <v>488</v>
      </c>
      <c r="D69" s="80" t="s">
        <v>822</v>
      </c>
      <c r="E69" s="56">
        <v>274</v>
      </c>
      <c r="F69" s="83">
        <v>6014</v>
      </c>
      <c r="G69" s="56">
        <v>5</v>
      </c>
    </row>
    <row r="70" spans="1:7" outlineLevel="2" collapsed="1" x14ac:dyDescent="0.25">
      <c r="A70" s="56" t="s">
        <v>23</v>
      </c>
      <c r="B70" s="56" t="s">
        <v>591</v>
      </c>
      <c r="C70" s="56" t="s">
        <v>488</v>
      </c>
      <c r="D70" s="80" t="s">
        <v>830</v>
      </c>
      <c r="E70" s="56">
        <v>564</v>
      </c>
      <c r="F70" s="83">
        <v>5552.8000000000011</v>
      </c>
      <c r="G70" s="56">
        <v>107</v>
      </c>
    </row>
    <row r="71" spans="1:7" outlineLevel="2" x14ac:dyDescent="0.25">
      <c r="A71" s="56" t="s">
        <v>23</v>
      </c>
      <c r="B71" s="56" t="s">
        <v>591</v>
      </c>
      <c r="C71" s="56" t="s">
        <v>488</v>
      </c>
      <c r="D71" s="80" t="s">
        <v>806</v>
      </c>
      <c r="E71" s="56">
        <v>200</v>
      </c>
      <c r="F71" s="83">
        <v>5158</v>
      </c>
      <c r="G71" s="56">
        <v>1</v>
      </c>
    </row>
    <row r="72" spans="1:7" outlineLevel="2" collapsed="1" x14ac:dyDescent="0.25">
      <c r="A72" s="56" t="s">
        <v>23</v>
      </c>
      <c r="B72" s="56" t="s">
        <v>591</v>
      </c>
      <c r="C72" s="56" t="s">
        <v>488</v>
      </c>
      <c r="D72" s="80" t="s">
        <v>816</v>
      </c>
      <c r="E72" s="56">
        <v>230</v>
      </c>
      <c r="F72" s="83">
        <v>4052.650000000001</v>
      </c>
      <c r="G72" s="56">
        <v>42</v>
      </c>
    </row>
    <row r="73" spans="1:7" outlineLevel="2" x14ac:dyDescent="0.25">
      <c r="A73" s="56" t="s">
        <v>23</v>
      </c>
      <c r="B73" s="56" t="s">
        <v>591</v>
      </c>
      <c r="C73" s="56" t="s">
        <v>488</v>
      </c>
      <c r="D73" s="80" t="s">
        <v>831</v>
      </c>
      <c r="E73" s="56">
        <v>127</v>
      </c>
      <c r="F73" s="83">
        <v>3215</v>
      </c>
      <c r="G73" s="56">
        <v>11</v>
      </c>
    </row>
    <row r="74" spans="1:7" outlineLevel="2" collapsed="1" x14ac:dyDescent="0.25">
      <c r="A74" s="56" t="s">
        <v>23</v>
      </c>
      <c r="B74" s="56" t="s">
        <v>591</v>
      </c>
      <c r="C74" s="56" t="s">
        <v>488</v>
      </c>
      <c r="D74" s="80" t="s">
        <v>807</v>
      </c>
      <c r="E74" s="56">
        <v>272</v>
      </c>
      <c r="F74" s="83">
        <v>2078</v>
      </c>
      <c r="G74" s="56">
        <v>3</v>
      </c>
    </row>
    <row r="75" spans="1:7" outlineLevel="2" x14ac:dyDescent="0.25">
      <c r="A75" s="56" t="s">
        <v>23</v>
      </c>
      <c r="B75" s="56" t="s">
        <v>591</v>
      </c>
      <c r="C75" s="56" t="s">
        <v>488</v>
      </c>
      <c r="D75" s="80" t="s">
        <v>820</v>
      </c>
      <c r="E75" s="56">
        <v>30</v>
      </c>
      <c r="F75" s="83">
        <v>835</v>
      </c>
      <c r="G75" s="56">
        <v>2</v>
      </c>
    </row>
    <row r="76" spans="1:7" outlineLevel="2" x14ac:dyDescent="0.25">
      <c r="A76" s="56" t="s">
        <v>23</v>
      </c>
      <c r="B76" s="56" t="s">
        <v>591</v>
      </c>
      <c r="C76" s="56" t="s">
        <v>488</v>
      </c>
      <c r="D76" s="80" t="s">
        <v>814</v>
      </c>
      <c r="E76" s="56">
        <v>13</v>
      </c>
      <c r="F76" s="83">
        <v>572</v>
      </c>
      <c r="G76" s="56">
        <v>2</v>
      </c>
    </row>
    <row r="77" spans="1:7" outlineLevel="2" collapsed="1" x14ac:dyDescent="0.25">
      <c r="A77" s="56" t="s">
        <v>23</v>
      </c>
      <c r="B77" s="56" t="s">
        <v>591</v>
      </c>
      <c r="C77" s="56" t="s">
        <v>488</v>
      </c>
      <c r="D77" s="80" t="s">
        <v>832</v>
      </c>
      <c r="E77" s="56">
        <v>80</v>
      </c>
      <c r="F77" s="83">
        <v>516.4</v>
      </c>
      <c r="G77" s="56">
        <v>66</v>
      </c>
    </row>
    <row r="78" spans="1:7" outlineLevel="2" x14ac:dyDescent="0.25">
      <c r="A78" s="56" t="s">
        <v>23</v>
      </c>
      <c r="B78" s="56" t="s">
        <v>591</v>
      </c>
      <c r="C78" s="56" t="s">
        <v>488</v>
      </c>
      <c r="D78" s="80" t="s">
        <v>826</v>
      </c>
      <c r="E78" s="56">
        <v>6</v>
      </c>
      <c r="F78" s="83">
        <v>398</v>
      </c>
      <c r="G78" s="56">
        <v>2</v>
      </c>
    </row>
    <row r="79" spans="1:7" outlineLevel="2" collapsed="1" x14ac:dyDescent="0.25">
      <c r="A79" s="56" t="s">
        <v>23</v>
      </c>
      <c r="B79" s="56" t="s">
        <v>591</v>
      </c>
      <c r="C79" s="56" t="s">
        <v>488</v>
      </c>
      <c r="D79" s="80" t="s">
        <v>824</v>
      </c>
      <c r="E79" s="56">
        <v>6</v>
      </c>
      <c r="F79" s="83">
        <v>219</v>
      </c>
      <c r="G79" s="56">
        <v>1</v>
      </c>
    </row>
    <row r="80" spans="1:7" outlineLevel="1" x14ac:dyDescent="0.25">
      <c r="A80" s="56"/>
      <c r="B80" s="81" t="s">
        <v>592</v>
      </c>
      <c r="C80" s="56"/>
      <c r="D80" s="80"/>
      <c r="E80" s="82">
        <f>SUBTOTAL(9,E59:E79)</f>
        <v>44716</v>
      </c>
      <c r="F80" s="84">
        <f>SUBTOTAL(9,F59:F79)</f>
        <v>914656.3</v>
      </c>
      <c r="G80" s="82">
        <f>SUBTOTAL(9,G59:G79)</f>
        <v>1187</v>
      </c>
    </row>
    <row r="81" spans="1:7" outlineLevel="2" x14ac:dyDescent="0.25">
      <c r="A81" s="56" t="s">
        <v>31</v>
      </c>
      <c r="B81" s="56" t="s">
        <v>32</v>
      </c>
      <c r="C81" s="56" t="s">
        <v>33</v>
      </c>
      <c r="D81" s="80" t="s">
        <v>809</v>
      </c>
      <c r="E81" s="56">
        <v>4205</v>
      </c>
      <c r="F81" s="83">
        <v>100730.92000000003</v>
      </c>
      <c r="G81" s="56">
        <v>256</v>
      </c>
    </row>
    <row r="82" spans="1:7" outlineLevel="2" x14ac:dyDescent="0.25">
      <c r="A82" s="56" t="s">
        <v>31</v>
      </c>
      <c r="B82" s="56" t="s">
        <v>32</v>
      </c>
      <c r="C82" s="56" t="s">
        <v>33</v>
      </c>
      <c r="D82" s="80" t="s">
        <v>828</v>
      </c>
      <c r="E82" s="56">
        <v>1146</v>
      </c>
      <c r="F82" s="83">
        <v>69757.649999999994</v>
      </c>
      <c r="G82" s="56">
        <v>106</v>
      </c>
    </row>
    <row r="83" spans="1:7" outlineLevel="2" x14ac:dyDescent="0.25">
      <c r="A83" s="56" t="s">
        <v>31</v>
      </c>
      <c r="B83" s="56" t="s">
        <v>32</v>
      </c>
      <c r="C83" s="56" t="s">
        <v>33</v>
      </c>
      <c r="D83" s="80" t="s">
        <v>815</v>
      </c>
      <c r="E83" s="56">
        <v>487</v>
      </c>
      <c r="F83" s="83">
        <v>40231.1</v>
      </c>
      <c r="G83" s="56">
        <v>36</v>
      </c>
    </row>
    <row r="84" spans="1:7" outlineLevel="2" x14ac:dyDescent="0.25">
      <c r="A84" s="56" t="s">
        <v>31</v>
      </c>
      <c r="B84" s="56" t="s">
        <v>32</v>
      </c>
      <c r="C84" s="56" t="s">
        <v>33</v>
      </c>
      <c r="D84" s="80" t="s">
        <v>832</v>
      </c>
      <c r="E84" s="56">
        <v>115</v>
      </c>
      <c r="F84" s="83">
        <v>3294.2000000000003</v>
      </c>
      <c r="G84" s="56">
        <v>8</v>
      </c>
    </row>
    <row r="85" spans="1:7" outlineLevel="2" x14ac:dyDescent="0.25">
      <c r="A85" s="56" t="s">
        <v>31</v>
      </c>
      <c r="B85" s="56" t="s">
        <v>32</v>
      </c>
      <c r="C85" s="56" t="s">
        <v>33</v>
      </c>
      <c r="D85" s="80" t="s">
        <v>803</v>
      </c>
      <c r="E85" s="56">
        <v>145</v>
      </c>
      <c r="F85" s="83">
        <v>1887.8999999999999</v>
      </c>
      <c r="G85" s="56">
        <v>12</v>
      </c>
    </row>
    <row r="86" spans="1:7" outlineLevel="2" x14ac:dyDescent="0.25">
      <c r="A86" s="56" t="s">
        <v>31</v>
      </c>
      <c r="B86" s="56" t="s">
        <v>32</v>
      </c>
      <c r="C86" s="56" t="s">
        <v>33</v>
      </c>
      <c r="D86" s="80" t="s">
        <v>810</v>
      </c>
      <c r="E86" s="56">
        <v>29</v>
      </c>
      <c r="F86" s="83">
        <v>487</v>
      </c>
      <c r="G86" s="56">
        <v>4</v>
      </c>
    </row>
    <row r="87" spans="1:7" outlineLevel="2" x14ac:dyDescent="0.25">
      <c r="A87" s="56" t="s">
        <v>31</v>
      </c>
      <c r="B87" s="56" t="s">
        <v>32</v>
      </c>
      <c r="C87" s="56" t="s">
        <v>33</v>
      </c>
      <c r="D87" s="80" t="s">
        <v>830</v>
      </c>
      <c r="E87" s="56">
        <v>3</v>
      </c>
      <c r="F87" s="83">
        <v>230.5</v>
      </c>
      <c r="G87" s="56">
        <v>3</v>
      </c>
    </row>
    <row r="88" spans="1:7" outlineLevel="2" collapsed="1" x14ac:dyDescent="0.25">
      <c r="A88" s="56" t="s">
        <v>31</v>
      </c>
      <c r="B88" s="56" t="s">
        <v>32</v>
      </c>
      <c r="C88" s="56" t="s">
        <v>33</v>
      </c>
      <c r="D88" s="80" t="s">
        <v>827</v>
      </c>
      <c r="E88" s="56">
        <v>1</v>
      </c>
      <c r="F88" s="83">
        <v>157</v>
      </c>
      <c r="G88" s="56">
        <v>1</v>
      </c>
    </row>
    <row r="89" spans="1:7" outlineLevel="2" x14ac:dyDescent="0.25">
      <c r="A89" s="56" t="s">
        <v>31</v>
      </c>
      <c r="B89" s="56" t="s">
        <v>32</v>
      </c>
      <c r="C89" s="56" t="s">
        <v>33</v>
      </c>
      <c r="D89" s="80" t="s">
        <v>820</v>
      </c>
      <c r="E89" s="56">
        <v>2</v>
      </c>
      <c r="F89" s="83">
        <v>60</v>
      </c>
      <c r="G89" s="56">
        <v>1</v>
      </c>
    </row>
    <row r="90" spans="1:7" outlineLevel="2" x14ac:dyDescent="0.25">
      <c r="A90" s="56" t="s">
        <v>31</v>
      </c>
      <c r="B90" s="56" t="s">
        <v>32</v>
      </c>
      <c r="C90" s="56" t="s">
        <v>33</v>
      </c>
      <c r="D90" s="80" t="s">
        <v>812</v>
      </c>
      <c r="E90" s="56">
        <v>5</v>
      </c>
      <c r="F90" s="83">
        <v>27</v>
      </c>
      <c r="G90" s="56">
        <v>1</v>
      </c>
    </row>
    <row r="91" spans="1:7" outlineLevel="2" x14ac:dyDescent="0.25">
      <c r="A91" s="56" t="s">
        <v>31</v>
      </c>
      <c r="B91" s="56" t="s">
        <v>32</v>
      </c>
      <c r="C91" s="56" t="s">
        <v>33</v>
      </c>
      <c r="D91" s="80" t="s">
        <v>822</v>
      </c>
      <c r="E91" s="56">
        <v>1</v>
      </c>
      <c r="F91" s="83">
        <v>7</v>
      </c>
      <c r="G91" s="56">
        <v>1</v>
      </c>
    </row>
    <row r="92" spans="1:7" outlineLevel="1" x14ac:dyDescent="0.25">
      <c r="A92" s="56"/>
      <c r="B92" s="81" t="s">
        <v>34</v>
      </c>
      <c r="C92" s="56"/>
      <c r="D92" s="80"/>
      <c r="E92" s="82">
        <f>SUBTOTAL(9,E81:E91)</f>
        <v>6139</v>
      </c>
      <c r="F92" s="84">
        <f>SUBTOTAL(9,F81:F91)</f>
        <v>216870.27000000002</v>
      </c>
      <c r="G92" s="82">
        <f>SUBTOTAL(9,G81:G91)</f>
        <v>429</v>
      </c>
    </row>
    <row r="93" spans="1:7" outlineLevel="2" collapsed="1" x14ac:dyDescent="0.25">
      <c r="A93" s="56" t="s">
        <v>28</v>
      </c>
      <c r="B93" s="56" t="s">
        <v>29</v>
      </c>
      <c r="C93" s="56" t="s">
        <v>29</v>
      </c>
      <c r="D93" s="80" t="s">
        <v>811</v>
      </c>
      <c r="E93" s="56">
        <v>1365</v>
      </c>
      <c r="F93" s="83">
        <v>117162.57000000002</v>
      </c>
      <c r="G93" s="56">
        <v>150</v>
      </c>
    </row>
    <row r="94" spans="1:7" outlineLevel="2" x14ac:dyDescent="0.25">
      <c r="A94" s="56" t="s">
        <v>28</v>
      </c>
      <c r="B94" s="56" t="s">
        <v>29</v>
      </c>
      <c r="C94" s="56" t="s">
        <v>29</v>
      </c>
      <c r="D94" s="80" t="s">
        <v>809</v>
      </c>
      <c r="E94" s="56">
        <v>1499</v>
      </c>
      <c r="F94" s="83">
        <v>67872.3</v>
      </c>
      <c r="G94" s="56">
        <v>50</v>
      </c>
    </row>
    <row r="95" spans="1:7" outlineLevel="2" x14ac:dyDescent="0.25">
      <c r="A95" s="56" t="s">
        <v>28</v>
      </c>
      <c r="B95" s="56" t="s">
        <v>29</v>
      </c>
      <c r="C95" s="56" t="s">
        <v>29</v>
      </c>
      <c r="D95" s="80" t="s">
        <v>820</v>
      </c>
      <c r="E95" s="56">
        <v>4</v>
      </c>
      <c r="F95" s="83">
        <v>1466</v>
      </c>
      <c r="G95" s="56">
        <v>1</v>
      </c>
    </row>
    <row r="96" spans="1:7" outlineLevel="2" x14ac:dyDescent="0.25">
      <c r="A96" s="56" t="s">
        <v>28</v>
      </c>
      <c r="B96" s="56" t="s">
        <v>29</v>
      </c>
      <c r="C96" s="56" t="s">
        <v>29</v>
      </c>
      <c r="D96" s="80" t="s">
        <v>819</v>
      </c>
      <c r="E96" s="56">
        <v>333</v>
      </c>
      <c r="F96" s="83">
        <v>1125</v>
      </c>
      <c r="G96" s="56">
        <v>3</v>
      </c>
    </row>
    <row r="97" spans="1:7" outlineLevel="2" x14ac:dyDescent="0.25">
      <c r="A97" s="56" t="s">
        <v>28</v>
      </c>
      <c r="B97" s="56" t="s">
        <v>29</v>
      </c>
      <c r="C97" s="56" t="s">
        <v>29</v>
      </c>
      <c r="D97" s="80" t="s">
        <v>830</v>
      </c>
      <c r="E97" s="56">
        <v>7</v>
      </c>
      <c r="F97" s="83">
        <v>72</v>
      </c>
      <c r="G97" s="56">
        <v>3</v>
      </c>
    </row>
    <row r="98" spans="1:7" outlineLevel="2" x14ac:dyDescent="0.25">
      <c r="A98" s="56" t="s">
        <v>28</v>
      </c>
      <c r="B98" s="56" t="s">
        <v>29</v>
      </c>
      <c r="C98" s="56" t="s">
        <v>29</v>
      </c>
      <c r="D98" s="80" t="s">
        <v>806</v>
      </c>
      <c r="E98" s="56">
        <v>2</v>
      </c>
      <c r="F98" s="83">
        <v>21</v>
      </c>
      <c r="G98" s="56">
        <v>1</v>
      </c>
    </row>
    <row r="99" spans="1:7" outlineLevel="1" x14ac:dyDescent="0.25">
      <c r="A99" s="56"/>
      <c r="B99" s="81" t="s">
        <v>30</v>
      </c>
      <c r="C99" s="56"/>
      <c r="D99" s="80"/>
      <c r="E99" s="82">
        <f>SUBTOTAL(9,E93:E98)</f>
        <v>3210</v>
      </c>
      <c r="F99" s="84">
        <f>SUBTOTAL(9,F93:F98)</f>
        <v>187718.87000000002</v>
      </c>
      <c r="G99" s="82">
        <f>SUBTOTAL(9,G93:G98)</f>
        <v>208</v>
      </c>
    </row>
    <row r="100" spans="1:7" outlineLevel="2" x14ac:dyDescent="0.25">
      <c r="A100" s="56" t="s">
        <v>66</v>
      </c>
      <c r="B100" s="56" t="s">
        <v>67</v>
      </c>
      <c r="C100" s="56" t="s">
        <v>67</v>
      </c>
      <c r="D100" s="80" t="s">
        <v>804</v>
      </c>
      <c r="E100" s="56">
        <v>2251</v>
      </c>
      <c r="F100" s="83">
        <v>75860</v>
      </c>
      <c r="G100" s="56">
        <v>21</v>
      </c>
    </row>
    <row r="101" spans="1:7" outlineLevel="2" collapsed="1" x14ac:dyDescent="0.25">
      <c r="A101" s="56" t="s">
        <v>66</v>
      </c>
      <c r="B101" s="56" t="s">
        <v>67</v>
      </c>
      <c r="C101" s="56" t="s">
        <v>67</v>
      </c>
      <c r="D101" s="80" t="s">
        <v>807</v>
      </c>
      <c r="E101" s="56">
        <v>956</v>
      </c>
      <c r="F101" s="83">
        <v>27747</v>
      </c>
      <c r="G101" s="56">
        <v>13</v>
      </c>
    </row>
    <row r="102" spans="1:7" outlineLevel="2" x14ac:dyDescent="0.25">
      <c r="A102" s="56" t="s">
        <v>66</v>
      </c>
      <c r="B102" s="56" t="s">
        <v>67</v>
      </c>
      <c r="C102" s="56" t="s">
        <v>67</v>
      </c>
      <c r="D102" s="80" t="s">
        <v>806</v>
      </c>
      <c r="E102" s="56">
        <v>572</v>
      </c>
      <c r="F102" s="83">
        <v>26393.9</v>
      </c>
      <c r="G102" s="56">
        <v>33</v>
      </c>
    </row>
    <row r="103" spans="1:7" outlineLevel="2" x14ac:dyDescent="0.25">
      <c r="A103" s="56" t="s">
        <v>66</v>
      </c>
      <c r="B103" s="56" t="s">
        <v>67</v>
      </c>
      <c r="C103" s="56" t="s">
        <v>67</v>
      </c>
      <c r="D103" s="80" t="s">
        <v>802</v>
      </c>
      <c r="E103" s="56">
        <v>674</v>
      </c>
      <c r="F103" s="83">
        <v>12497</v>
      </c>
      <c r="G103" s="56">
        <v>1</v>
      </c>
    </row>
    <row r="104" spans="1:7" outlineLevel="2" collapsed="1" x14ac:dyDescent="0.25">
      <c r="A104" s="56" t="s">
        <v>66</v>
      </c>
      <c r="B104" s="56" t="s">
        <v>67</v>
      </c>
      <c r="C104" s="56" t="s">
        <v>67</v>
      </c>
      <c r="D104" s="80" t="s">
        <v>814</v>
      </c>
      <c r="E104" s="56">
        <v>60</v>
      </c>
      <c r="F104" s="83">
        <v>9933</v>
      </c>
      <c r="G104" s="56">
        <v>24</v>
      </c>
    </row>
    <row r="105" spans="1:7" outlineLevel="2" x14ac:dyDescent="0.25">
      <c r="A105" s="56" t="s">
        <v>66</v>
      </c>
      <c r="B105" s="56" t="s">
        <v>67</v>
      </c>
      <c r="C105" s="56" t="s">
        <v>67</v>
      </c>
      <c r="D105" s="80" t="s">
        <v>810</v>
      </c>
      <c r="E105" s="56">
        <v>37</v>
      </c>
      <c r="F105" s="83">
        <v>7539</v>
      </c>
      <c r="G105" s="56">
        <v>11</v>
      </c>
    </row>
    <row r="106" spans="1:7" outlineLevel="2" x14ac:dyDescent="0.25">
      <c r="A106" s="56" t="s">
        <v>66</v>
      </c>
      <c r="B106" s="56" t="s">
        <v>67</v>
      </c>
      <c r="C106" s="56" t="s">
        <v>67</v>
      </c>
      <c r="D106" s="80" t="s">
        <v>805</v>
      </c>
      <c r="E106" s="56">
        <v>210</v>
      </c>
      <c r="F106" s="83">
        <v>5759</v>
      </c>
      <c r="G106" s="56">
        <v>2</v>
      </c>
    </row>
    <row r="107" spans="1:7" outlineLevel="2" x14ac:dyDescent="0.25">
      <c r="A107" s="56" t="s">
        <v>66</v>
      </c>
      <c r="B107" s="56" t="s">
        <v>67</v>
      </c>
      <c r="C107" s="56" t="s">
        <v>67</v>
      </c>
      <c r="D107" s="80" t="s">
        <v>815</v>
      </c>
      <c r="E107" s="56">
        <v>20</v>
      </c>
      <c r="F107" s="83">
        <v>3020</v>
      </c>
      <c r="G107" s="56">
        <v>4</v>
      </c>
    </row>
    <row r="108" spans="1:7" outlineLevel="2" x14ac:dyDescent="0.25">
      <c r="A108" s="56" t="s">
        <v>66</v>
      </c>
      <c r="B108" s="56" t="s">
        <v>67</v>
      </c>
      <c r="C108" s="56" t="s">
        <v>67</v>
      </c>
      <c r="D108" s="80" t="s">
        <v>811</v>
      </c>
      <c r="E108" s="56">
        <v>4</v>
      </c>
      <c r="F108" s="83">
        <v>1973</v>
      </c>
      <c r="G108" s="56">
        <v>3</v>
      </c>
    </row>
    <row r="109" spans="1:7" outlineLevel="2" x14ac:dyDescent="0.25">
      <c r="A109" s="56" t="s">
        <v>66</v>
      </c>
      <c r="B109" s="56" t="s">
        <v>67</v>
      </c>
      <c r="C109" s="56" t="s">
        <v>67</v>
      </c>
      <c r="D109" s="80" t="s">
        <v>809</v>
      </c>
      <c r="E109" s="56">
        <v>3</v>
      </c>
      <c r="F109" s="83">
        <v>805</v>
      </c>
      <c r="G109" s="56">
        <v>2</v>
      </c>
    </row>
    <row r="110" spans="1:7" outlineLevel="2" collapsed="1" x14ac:dyDescent="0.25">
      <c r="A110" s="56" t="s">
        <v>66</v>
      </c>
      <c r="B110" s="56" t="s">
        <v>67</v>
      </c>
      <c r="C110" s="56" t="s">
        <v>67</v>
      </c>
      <c r="D110" s="80" t="s">
        <v>830</v>
      </c>
      <c r="E110" s="56">
        <v>1</v>
      </c>
      <c r="F110" s="83">
        <v>3</v>
      </c>
      <c r="G110" s="56">
        <v>1</v>
      </c>
    </row>
    <row r="111" spans="1:7" outlineLevel="1" x14ac:dyDescent="0.25">
      <c r="A111" s="56"/>
      <c r="B111" s="81" t="s">
        <v>68</v>
      </c>
      <c r="C111" s="56"/>
      <c r="D111" s="80"/>
      <c r="E111" s="82">
        <f>SUBTOTAL(9,E100:E110)</f>
        <v>4788</v>
      </c>
      <c r="F111" s="84">
        <f>SUBTOTAL(9,F100:F110)</f>
        <v>171529.9</v>
      </c>
      <c r="G111" s="82">
        <f>SUBTOTAL(9,G100:G110)</f>
        <v>115</v>
      </c>
    </row>
    <row r="112" spans="1:7" outlineLevel="2" collapsed="1" x14ac:dyDescent="0.25">
      <c r="A112" s="56" t="s">
        <v>39</v>
      </c>
      <c r="B112" s="56" t="s">
        <v>40</v>
      </c>
      <c r="C112" s="56" t="s">
        <v>41</v>
      </c>
      <c r="D112" s="80" t="s">
        <v>807</v>
      </c>
      <c r="E112" s="56">
        <v>1241</v>
      </c>
      <c r="F112" s="83">
        <v>68359.56</v>
      </c>
      <c r="G112" s="56">
        <v>88</v>
      </c>
    </row>
    <row r="113" spans="1:7" outlineLevel="2" x14ac:dyDescent="0.25">
      <c r="A113" s="56" t="s">
        <v>39</v>
      </c>
      <c r="B113" s="56" t="s">
        <v>40</v>
      </c>
      <c r="C113" s="56" t="s">
        <v>41</v>
      </c>
      <c r="D113" s="80" t="s">
        <v>806</v>
      </c>
      <c r="E113" s="56">
        <v>680</v>
      </c>
      <c r="F113" s="83">
        <v>43006.38</v>
      </c>
      <c r="G113" s="56">
        <v>80</v>
      </c>
    </row>
    <row r="114" spans="1:7" outlineLevel="2" x14ac:dyDescent="0.25">
      <c r="A114" s="56" t="s">
        <v>39</v>
      </c>
      <c r="B114" s="56" t="s">
        <v>40</v>
      </c>
      <c r="C114" s="56" t="s">
        <v>41</v>
      </c>
      <c r="D114" s="80" t="s">
        <v>809</v>
      </c>
      <c r="E114" s="56">
        <v>212</v>
      </c>
      <c r="F114" s="83">
        <v>23866</v>
      </c>
      <c r="G114" s="56">
        <v>58</v>
      </c>
    </row>
    <row r="115" spans="1:7" outlineLevel="2" x14ac:dyDescent="0.25">
      <c r="A115" s="56" t="s">
        <v>39</v>
      </c>
      <c r="B115" s="56" t="s">
        <v>40</v>
      </c>
      <c r="C115" s="56" t="s">
        <v>41</v>
      </c>
      <c r="D115" s="80" t="s">
        <v>829</v>
      </c>
      <c r="E115" s="56">
        <v>420</v>
      </c>
      <c r="F115" s="83">
        <v>4190.5</v>
      </c>
      <c r="G115" s="56">
        <v>22</v>
      </c>
    </row>
    <row r="116" spans="1:7" outlineLevel="2" x14ac:dyDescent="0.25">
      <c r="A116" s="56" t="s">
        <v>39</v>
      </c>
      <c r="B116" s="56" t="s">
        <v>40</v>
      </c>
      <c r="C116" s="56" t="s">
        <v>41</v>
      </c>
      <c r="D116" s="80" t="s">
        <v>803</v>
      </c>
      <c r="E116" s="56">
        <v>42</v>
      </c>
      <c r="F116" s="83">
        <v>1490</v>
      </c>
      <c r="G116" s="56">
        <v>8</v>
      </c>
    </row>
    <row r="117" spans="1:7" outlineLevel="2" x14ac:dyDescent="0.25">
      <c r="A117" s="56" t="s">
        <v>39</v>
      </c>
      <c r="B117" s="56" t="s">
        <v>40</v>
      </c>
      <c r="C117" s="56" t="s">
        <v>41</v>
      </c>
      <c r="D117" s="80" t="s">
        <v>833</v>
      </c>
      <c r="E117" s="56">
        <v>64</v>
      </c>
      <c r="F117" s="83">
        <v>801.6</v>
      </c>
      <c r="G117" s="56">
        <v>3</v>
      </c>
    </row>
    <row r="118" spans="1:7" outlineLevel="2" x14ac:dyDescent="0.25">
      <c r="A118" s="56" t="s">
        <v>39</v>
      </c>
      <c r="B118" s="56" t="s">
        <v>40</v>
      </c>
      <c r="C118" s="56" t="s">
        <v>41</v>
      </c>
      <c r="D118" s="80" t="s">
        <v>820</v>
      </c>
      <c r="E118" s="56">
        <v>1</v>
      </c>
      <c r="F118" s="83">
        <v>182</v>
      </c>
      <c r="G118" s="56">
        <v>1</v>
      </c>
    </row>
    <row r="119" spans="1:7" outlineLevel="2" x14ac:dyDescent="0.25">
      <c r="A119" s="56" t="s">
        <v>39</v>
      </c>
      <c r="B119" s="56" t="s">
        <v>40</v>
      </c>
      <c r="C119" s="56" t="s">
        <v>41</v>
      </c>
      <c r="D119" s="80" t="s">
        <v>830</v>
      </c>
      <c r="E119" s="56">
        <v>1</v>
      </c>
      <c r="F119" s="83">
        <v>76</v>
      </c>
      <c r="G119" s="56">
        <v>1</v>
      </c>
    </row>
    <row r="120" spans="1:7" outlineLevel="2" collapsed="1" x14ac:dyDescent="0.25">
      <c r="A120" s="56" t="s">
        <v>39</v>
      </c>
      <c r="B120" s="56" t="s">
        <v>40</v>
      </c>
      <c r="C120" s="56" t="s">
        <v>41</v>
      </c>
      <c r="D120" s="80" t="s">
        <v>804</v>
      </c>
      <c r="E120" s="56">
        <v>9</v>
      </c>
      <c r="F120" s="83">
        <v>52</v>
      </c>
      <c r="G120" s="56">
        <v>1</v>
      </c>
    </row>
    <row r="121" spans="1:7" outlineLevel="2" x14ac:dyDescent="0.25">
      <c r="A121" s="56" t="s">
        <v>44</v>
      </c>
      <c r="B121" s="56" t="s">
        <v>40</v>
      </c>
      <c r="C121" s="56" t="s">
        <v>41</v>
      </c>
      <c r="D121" s="80" t="s">
        <v>829</v>
      </c>
      <c r="E121" s="56">
        <v>40</v>
      </c>
      <c r="F121" s="83">
        <v>710</v>
      </c>
      <c r="G121" s="56">
        <v>1</v>
      </c>
    </row>
    <row r="122" spans="1:7" outlineLevel="2" x14ac:dyDescent="0.25">
      <c r="A122" s="56" t="s">
        <v>44</v>
      </c>
      <c r="B122" s="56" t="s">
        <v>40</v>
      </c>
      <c r="C122" s="56" t="s">
        <v>41</v>
      </c>
      <c r="D122" s="80" t="s">
        <v>806</v>
      </c>
      <c r="E122" s="56">
        <v>1</v>
      </c>
      <c r="F122" s="83">
        <v>684</v>
      </c>
      <c r="G122" s="56">
        <v>1</v>
      </c>
    </row>
    <row r="123" spans="1:7" outlineLevel="2" x14ac:dyDescent="0.25">
      <c r="A123" s="56" t="s">
        <v>44</v>
      </c>
      <c r="B123" s="56" t="s">
        <v>40</v>
      </c>
      <c r="C123" s="56" t="s">
        <v>41</v>
      </c>
      <c r="D123" s="80" t="s">
        <v>809</v>
      </c>
      <c r="E123" s="56">
        <v>21</v>
      </c>
      <c r="F123" s="83">
        <v>342</v>
      </c>
      <c r="G123" s="56">
        <v>2</v>
      </c>
    </row>
    <row r="124" spans="1:7" outlineLevel="2" x14ac:dyDescent="0.25">
      <c r="A124" s="56" t="s">
        <v>44</v>
      </c>
      <c r="B124" s="56" t="s">
        <v>40</v>
      </c>
      <c r="C124" s="56" t="s">
        <v>41</v>
      </c>
      <c r="D124" s="80" t="s">
        <v>822</v>
      </c>
      <c r="E124" s="56">
        <v>1</v>
      </c>
      <c r="F124" s="83">
        <v>230</v>
      </c>
      <c r="G124" s="56">
        <v>1</v>
      </c>
    </row>
    <row r="125" spans="1:7" outlineLevel="2" collapsed="1" x14ac:dyDescent="0.25">
      <c r="A125" s="56" t="s">
        <v>45</v>
      </c>
      <c r="B125" s="56" t="s">
        <v>40</v>
      </c>
      <c r="C125" s="56" t="s">
        <v>41</v>
      </c>
      <c r="D125" s="80" t="s">
        <v>822</v>
      </c>
      <c r="E125" s="56">
        <v>133</v>
      </c>
      <c r="F125" s="83">
        <v>10515.3</v>
      </c>
      <c r="G125" s="56">
        <v>28</v>
      </c>
    </row>
    <row r="126" spans="1:7" outlineLevel="2" x14ac:dyDescent="0.25">
      <c r="A126" s="56" t="s">
        <v>45</v>
      </c>
      <c r="B126" s="56" t="s">
        <v>40</v>
      </c>
      <c r="C126" s="56" t="s">
        <v>41</v>
      </c>
      <c r="D126" s="80" t="s">
        <v>830</v>
      </c>
      <c r="E126" s="56">
        <v>15</v>
      </c>
      <c r="F126" s="83">
        <v>5458.5</v>
      </c>
      <c r="G126" s="56">
        <v>4</v>
      </c>
    </row>
    <row r="127" spans="1:7" outlineLevel="2" x14ac:dyDescent="0.25">
      <c r="A127" s="56" t="s">
        <v>45</v>
      </c>
      <c r="B127" s="56" t="s">
        <v>40</v>
      </c>
      <c r="C127" s="56" t="s">
        <v>41</v>
      </c>
      <c r="D127" s="80" t="s">
        <v>809</v>
      </c>
      <c r="E127" s="56">
        <v>38</v>
      </c>
      <c r="F127" s="83">
        <v>3030.7999999999997</v>
      </c>
      <c r="G127" s="56">
        <v>13</v>
      </c>
    </row>
    <row r="128" spans="1:7" outlineLevel="2" x14ac:dyDescent="0.25">
      <c r="A128" s="56" t="s">
        <v>45</v>
      </c>
      <c r="B128" s="56" t="s">
        <v>40</v>
      </c>
      <c r="C128" s="56" t="s">
        <v>41</v>
      </c>
      <c r="D128" s="80" t="s">
        <v>806</v>
      </c>
      <c r="E128" s="56">
        <v>4</v>
      </c>
      <c r="F128" s="83">
        <v>378</v>
      </c>
      <c r="G128" s="56">
        <v>1</v>
      </c>
    </row>
    <row r="129" spans="1:7" outlineLevel="1" x14ac:dyDescent="0.25">
      <c r="A129" s="56"/>
      <c r="B129" s="81" t="s">
        <v>46</v>
      </c>
      <c r="C129" s="56"/>
      <c r="D129" s="80"/>
      <c r="E129" s="82">
        <f>SUBTOTAL(9,E112:E128)</f>
        <v>2923</v>
      </c>
      <c r="F129" s="84">
        <f>SUBTOTAL(9,F112:F128)</f>
        <v>163372.63999999998</v>
      </c>
      <c r="G129" s="82">
        <f>SUBTOTAL(9,G112:G128)</f>
        <v>313</v>
      </c>
    </row>
    <row r="130" spans="1:7" outlineLevel="2" x14ac:dyDescent="0.25">
      <c r="A130" s="56" t="s">
        <v>55</v>
      </c>
      <c r="B130" s="56" t="s">
        <v>56</v>
      </c>
      <c r="C130" s="56" t="s">
        <v>57</v>
      </c>
      <c r="D130" s="80" t="s">
        <v>814</v>
      </c>
      <c r="E130" s="56">
        <v>1543</v>
      </c>
      <c r="F130" s="83">
        <v>95516.55</v>
      </c>
      <c r="G130" s="56">
        <v>11</v>
      </c>
    </row>
    <row r="131" spans="1:7" outlineLevel="2" x14ac:dyDescent="0.25">
      <c r="A131" s="56" t="s">
        <v>55</v>
      </c>
      <c r="B131" s="56" t="s">
        <v>56</v>
      </c>
      <c r="C131" s="56" t="s">
        <v>57</v>
      </c>
      <c r="D131" s="80" t="s">
        <v>812</v>
      </c>
      <c r="E131" s="56">
        <v>1912</v>
      </c>
      <c r="F131" s="83">
        <v>60025</v>
      </c>
      <c r="G131" s="56">
        <v>8</v>
      </c>
    </row>
    <row r="132" spans="1:7" outlineLevel="2" x14ac:dyDescent="0.25">
      <c r="A132" s="56" t="s">
        <v>55</v>
      </c>
      <c r="B132" s="56" t="s">
        <v>56</v>
      </c>
      <c r="C132" s="56" t="s">
        <v>57</v>
      </c>
      <c r="D132" s="80" t="s">
        <v>803</v>
      </c>
      <c r="E132" s="56">
        <v>145</v>
      </c>
      <c r="F132" s="83">
        <v>1908</v>
      </c>
      <c r="G132" s="56">
        <v>1</v>
      </c>
    </row>
    <row r="133" spans="1:7" outlineLevel="2" x14ac:dyDescent="0.25">
      <c r="A133" s="56" t="s">
        <v>55</v>
      </c>
      <c r="B133" s="56" t="s">
        <v>56</v>
      </c>
      <c r="C133" s="56" t="s">
        <v>57</v>
      </c>
      <c r="D133" s="80" t="s">
        <v>806</v>
      </c>
      <c r="E133" s="56">
        <v>2</v>
      </c>
      <c r="F133" s="83">
        <v>568</v>
      </c>
      <c r="G133" s="56">
        <v>1</v>
      </c>
    </row>
    <row r="134" spans="1:7" outlineLevel="2" collapsed="1" x14ac:dyDescent="0.25">
      <c r="A134" s="56" t="s">
        <v>55</v>
      </c>
      <c r="B134" s="56" t="s">
        <v>56</v>
      </c>
      <c r="C134" s="56" t="s">
        <v>57</v>
      </c>
      <c r="D134" s="80" t="s">
        <v>810</v>
      </c>
      <c r="E134" s="56">
        <v>2</v>
      </c>
      <c r="F134" s="83">
        <v>30</v>
      </c>
      <c r="G134" s="56">
        <v>1</v>
      </c>
    </row>
    <row r="135" spans="1:7" outlineLevel="1" x14ac:dyDescent="0.25">
      <c r="A135" s="56"/>
      <c r="B135" s="81" t="s">
        <v>58</v>
      </c>
      <c r="C135" s="56"/>
      <c r="D135" s="80"/>
      <c r="E135" s="82">
        <f>SUBTOTAL(9,E130:E134)</f>
        <v>3604</v>
      </c>
      <c r="F135" s="84">
        <f>SUBTOTAL(9,F130:F134)</f>
        <v>158047.54999999999</v>
      </c>
      <c r="G135" s="82">
        <f>SUBTOTAL(9,G130:G134)</f>
        <v>22</v>
      </c>
    </row>
    <row r="136" spans="1:7" outlineLevel="2" x14ac:dyDescent="0.25">
      <c r="A136" s="56" t="s">
        <v>62</v>
      </c>
      <c r="B136" s="56" t="s">
        <v>63</v>
      </c>
      <c r="C136" s="56" t="s">
        <v>64</v>
      </c>
      <c r="D136" s="80" t="s">
        <v>820</v>
      </c>
      <c r="E136" s="56">
        <v>1094</v>
      </c>
      <c r="F136" s="83">
        <v>67273.97</v>
      </c>
      <c r="G136" s="56">
        <v>95</v>
      </c>
    </row>
    <row r="137" spans="1:7" outlineLevel="2" collapsed="1" x14ac:dyDescent="0.25">
      <c r="A137" s="56" t="s">
        <v>62</v>
      </c>
      <c r="B137" s="56" t="s">
        <v>63</v>
      </c>
      <c r="C137" s="56" t="s">
        <v>64</v>
      </c>
      <c r="D137" s="80" t="s">
        <v>803</v>
      </c>
      <c r="E137" s="56">
        <v>718</v>
      </c>
      <c r="F137" s="83">
        <v>45749.599999999999</v>
      </c>
      <c r="G137" s="56">
        <v>49</v>
      </c>
    </row>
    <row r="138" spans="1:7" outlineLevel="2" x14ac:dyDescent="0.25">
      <c r="A138" s="56" t="s">
        <v>62</v>
      </c>
      <c r="B138" s="56" t="s">
        <v>63</v>
      </c>
      <c r="C138" s="56" t="s">
        <v>64</v>
      </c>
      <c r="D138" s="80" t="s">
        <v>809</v>
      </c>
      <c r="E138" s="56">
        <v>125</v>
      </c>
      <c r="F138" s="83">
        <v>28879.050000000003</v>
      </c>
      <c r="G138" s="56">
        <v>21</v>
      </c>
    </row>
    <row r="139" spans="1:7" outlineLevel="2" collapsed="1" x14ac:dyDescent="0.25">
      <c r="A139" s="56" t="s">
        <v>62</v>
      </c>
      <c r="B139" s="56" t="s">
        <v>63</v>
      </c>
      <c r="C139" s="56" t="s">
        <v>64</v>
      </c>
      <c r="D139" s="80" t="s">
        <v>816</v>
      </c>
      <c r="E139" s="56">
        <v>5</v>
      </c>
      <c r="F139" s="83">
        <v>1407</v>
      </c>
      <c r="G139" s="56">
        <v>2</v>
      </c>
    </row>
    <row r="140" spans="1:7" outlineLevel="2" x14ac:dyDescent="0.25">
      <c r="A140" s="56" t="s">
        <v>62</v>
      </c>
      <c r="B140" s="56" t="s">
        <v>63</v>
      </c>
      <c r="C140" s="56" t="s">
        <v>64</v>
      </c>
      <c r="D140" s="80" t="s">
        <v>810</v>
      </c>
      <c r="E140" s="56">
        <v>7</v>
      </c>
      <c r="F140" s="83">
        <v>1141</v>
      </c>
      <c r="G140" s="56">
        <v>1</v>
      </c>
    </row>
    <row r="141" spans="1:7" outlineLevel="2" collapsed="1" x14ac:dyDescent="0.25">
      <c r="A141" s="56" t="s">
        <v>62</v>
      </c>
      <c r="B141" s="56" t="s">
        <v>63</v>
      </c>
      <c r="C141" s="56" t="s">
        <v>64</v>
      </c>
      <c r="D141" s="80" t="s">
        <v>804</v>
      </c>
      <c r="E141" s="56">
        <v>2</v>
      </c>
      <c r="F141" s="83">
        <v>47</v>
      </c>
      <c r="G141" s="56">
        <v>1</v>
      </c>
    </row>
    <row r="142" spans="1:7" outlineLevel="2" x14ac:dyDescent="0.25">
      <c r="A142" s="56" t="s">
        <v>62</v>
      </c>
      <c r="B142" s="56" t="s">
        <v>63</v>
      </c>
      <c r="C142" s="56" t="s">
        <v>64</v>
      </c>
      <c r="D142" s="80" t="s">
        <v>830</v>
      </c>
      <c r="E142" s="56">
        <v>3</v>
      </c>
      <c r="F142" s="83">
        <v>28.5</v>
      </c>
      <c r="G142" s="56">
        <v>2</v>
      </c>
    </row>
    <row r="143" spans="1:7" outlineLevel="1" x14ac:dyDescent="0.25">
      <c r="A143" s="56"/>
      <c r="B143" s="81" t="s">
        <v>65</v>
      </c>
      <c r="C143" s="56"/>
      <c r="D143" s="80"/>
      <c r="E143" s="82">
        <f>SUBTOTAL(9,E136:E142)</f>
        <v>1954</v>
      </c>
      <c r="F143" s="84">
        <f>SUBTOTAL(9,F136:F142)</f>
        <v>144526.12</v>
      </c>
      <c r="G143" s="82">
        <f>SUBTOTAL(9,G136:G142)</f>
        <v>171</v>
      </c>
    </row>
    <row r="144" spans="1:7" outlineLevel="2" x14ac:dyDescent="0.25">
      <c r="A144" s="56" t="s">
        <v>115</v>
      </c>
      <c r="B144" s="56" t="s">
        <v>116</v>
      </c>
      <c r="C144" s="56" t="s">
        <v>117</v>
      </c>
      <c r="D144" s="80" t="s">
        <v>803</v>
      </c>
      <c r="E144" s="56">
        <v>139</v>
      </c>
      <c r="F144" s="83">
        <v>78217</v>
      </c>
      <c r="G144" s="56">
        <v>14</v>
      </c>
    </row>
    <row r="145" spans="1:7" outlineLevel="2" collapsed="1" x14ac:dyDescent="0.25">
      <c r="A145" s="56" t="s">
        <v>115</v>
      </c>
      <c r="B145" s="56" t="s">
        <v>116</v>
      </c>
      <c r="C145" s="56" t="s">
        <v>117</v>
      </c>
      <c r="D145" s="80" t="s">
        <v>821</v>
      </c>
      <c r="E145" s="56">
        <v>786</v>
      </c>
      <c r="F145" s="83">
        <v>55438</v>
      </c>
      <c r="G145" s="56">
        <v>10</v>
      </c>
    </row>
    <row r="146" spans="1:7" outlineLevel="2" x14ac:dyDescent="0.25">
      <c r="A146" s="56" t="s">
        <v>115</v>
      </c>
      <c r="B146" s="56" t="s">
        <v>116</v>
      </c>
      <c r="C146" s="56" t="s">
        <v>117</v>
      </c>
      <c r="D146" s="80" t="s">
        <v>812</v>
      </c>
      <c r="E146" s="56">
        <v>15</v>
      </c>
      <c r="F146" s="83">
        <v>570</v>
      </c>
      <c r="G146" s="56">
        <v>3</v>
      </c>
    </row>
    <row r="147" spans="1:7" outlineLevel="2" collapsed="1" x14ac:dyDescent="0.25">
      <c r="A147" s="56" t="s">
        <v>115</v>
      </c>
      <c r="B147" s="56" t="s">
        <v>116</v>
      </c>
      <c r="C147" s="56" t="s">
        <v>117</v>
      </c>
      <c r="D147" s="80" t="s">
        <v>815</v>
      </c>
      <c r="E147" s="56">
        <v>13</v>
      </c>
      <c r="F147" s="83">
        <v>88.45</v>
      </c>
      <c r="G147" s="56">
        <v>2</v>
      </c>
    </row>
    <row r="148" spans="1:7" outlineLevel="2" x14ac:dyDescent="0.25">
      <c r="A148" s="56" t="s">
        <v>115</v>
      </c>
      <c r="B148" s="56" t="s">
        <v>116</v>
      </c>
      <c r="C148" s="56" t="s">
        <v>117</v>
      </c>
      <c r="D148" s="80" t="s">
        <v>802</v>
      </c>
      <c r="E148" s="56">
        <v>1</v>
      </c>
      <c r="F148" s="83">
        <v>42</v>
      </c>
      <c r="G148" s="56">
        <v>1</v>
      </c>
    </row>
    <row r="149" spans="1:7" outlineLevel="1" x14ac:dyDescent="0.25">
      <c r="A149" s="56"/>
      <c r="B149" s="81" t="s">
        <v>118</v>
      </c>
      <c r="C149" s="56"/>
      <c r="D149" s="80"/>
      <c r="E149" s="82">
        <f>SUBTOTAL(9,E144:E148)</f>
        <v>954</v>
      </c>
      <c r="F149" s="84">
        <f>SUBTOTAL(9,F144:F148)</f>
        <v>134355.45000000001</v>
      </c>
      <c r="G149" s="82">
        <f>SUBTOTAL(9,G144:G148)</f>
        <v>30</v>
      </c>
    </row>
    <row r="150" spans="1:7" outlineLevel="2" collapsed="1" x14ac:dyDescent="0.25">
      <c r="A150" s="56" t="s">
        <v>500</v>
      </c>
      <c r="B150" s="56" t="s">
        <v>148</v>
      </c>
      <c r="C150" s="56" t="s">
        <v>26</v>
      </c>
      <c r="D150" s="80" t="s">
        <v>802</v>
      </c>
      <c r="E150" s="56">
        <v>4</v>
      </c>
      <c r="F150" s="83">
        <v>956</v>
      </c>
      <c r="G150" s="56">
        <v>2</v>
      </c>
    </row>
    <row r="151" spans="1:7" outlineLevel="2" x14ac:dyDescent="0.25">
      <c r="A151" s="56" t="s">
        <v>500</v>
      </c>
      <c r="B151" s="56" t="s">
        <v>148</v>
      </c>
      <c r="C151" s="56" t="s">
        <v>26</v>
      </c>
      <c r="D151" s="80" t="s">
        <v>823</v>
      </c>
      <c r="E151" s="56">
        <v>1</v>
      </c>
      <c r="F151" s="83">
        <v>85</v>
      </c>
      <c r="G151" s="56">
        <v>1</v>
      </c>
    </row>
    <row r="152" spans="1:7" outlineLevel="2" x14ac:dyDescent="0.25">
      <c r="A152" s="56" t="s">
        <v>500</v>
      </c>
      <c r="B152" s="56" t="s">
        <v>148</v>
      </c>
      <c r="C152" s="56" t="s">
        <v>26</v>
      </c>
      <c r="D152" s="80" t="s">
        <v>817</v>
      </c>
      <c r="E152" s="56">
        <v>1</v>
      </c>
      <c r="F152" s="83">
        <v>37</v>
      </c>
      <c r="G152" s="56">
        <v>1</v>
      </c>
    </row>
    <row r="153" spans="1:7" outlineLevel="2" x14ac:dyDescent="0.25">
      <c r="A153" s="56" t="s">
        <v>147</v>
      </c>
      <c r="B153" s="56" t="s">
        <v>148</v>
      </c>
      <c r="C153" s="56" t="s">
        <v>26</v>
      </c>
      <c r="D153" s="80" t="s">
        <v>818</v>
      </c>
      <c r="E153" s="56">
        <v>351</v>
      </c>
      <c r="F153" s="83">
        <v>109307.05</v>
      </c>
      <c r="G153" s="56">
        <v>47</v>
      </c>
    </row>
    <row r="154" spans="1:7" outlineLevel="2" x14ac:dyDescent="0.25">
      <c r="A154" s="56" t="s">
        <v>147</v>
      </c>
      <c r="B154" s="56" t="s">
        <v>148</v>
      </c>
      <c r="C154" s="56" t="s">
        <v>26</v>
      </c>
      <c r="D154" s="80" t="s">
        <v>802</v>
      </c>
      <c r="E154" s="56">
        <v>52</v>
      </c>
      <c r="F154" s="83">
        <v>6641.5</v>
      </c>
      <c r="G154" s="56">
        <v>23</v>
      </c>
    </row>
    <row r="155" spans="1:7" outlineLevel="2" x14ac:dyDescent="0.25">
      <c r="A155" s="56" t="s">
        <v>147</v>
      </c>
      <c r="B155" s="56" t="s">
        <v>148</v>
      </c>
      <c r="C155" s="56" t="s">
        <v>26</v>
      </c>
      <c r="D155" s="80" t="s">
        <v>809</v>
      </c>
      <c r="E155" s="56">
        <v>15</v>
      </c>
      <c r="F155" s="83">
        <v>4010</v>
      </c>
      <c r="G155" s="56">
        <v>7</v>
      </c>
    </row>
    <row r="156" spans="1:7" outlineLevel="2" x14ac:dyDescent="0.25">
      <c r="A156" s="56" t="s">
        <v>147</v>
      </c>
      <c r="B156" s="56" t="s">
        <v>148</v>
      </c>
      <c r="C156" s="56" t="s">
        <v>26</v>
      </c>
      <c r="D156" s="80" t="s">
        <v>827</v>
      </c>
      <c r="E156" s="56">
        <v>2180</v>
      </c>
      <c r="F156" s="83">
        <v>1845</v>
      </c>
      <c r="G156" s="56">
        <v>2</v>
      </c>
    </row>
    <row r="157" spans="1:7" outlineLevel="2" x14ac:dyDescent="0.25">
      <c r="A157" s="56" t="s">
        <v>147</v>
      </c>
      <c r="B157" s="56" t="s">
        <v>148</v>
      </c>
      <c r="C157" s="56" t="s">
        <v>26</v>
      </c>
      <c r="D157" s="80" t="s">
        <v>817</v>
      </c>
      <c r="E157" s="56">
        <v>13</v>
      </c>
      <c r="F157" s="83">
        <v>1540.5</v>
      </c>
      <c r="G157" s="56">
        <v>7</v>
      </c>
    </row>
    <row r="158" spans="1:7" outlineLevel="2" collapsed="1" x14ac:dyDescent="0.25">
      <c r="A158" s="56" t="s">
        <v>147</v>
      </c>
      <c r="B158" s="56" t="s">
        <v>148</v>
      </c>
      <c r="C158" s="56" t="s">
        <v>26</v>
      </c>
      <c r="D158" s="80" t="s">
        <v>812</v>
      </c>
      <c r="E158" s="56">
        <v>82</v>
      </c>
      <c r="F158" s="83">
        <v>883.65000000000009</v>
      </c>
      <c r="G158" s="56">
        <v>15</v>
      </c>
    </row>
    <row r="159" spans="1:7" outlineLevel="2" x14ac:dyDescent="0.25">
      <c r="A159" s="56" t="s">
        <v>147</v>
      </c>
      <c r="B159" s="56" t="s">
        <v>148</v>
      </c>
      <c r="C159" s="56" t="s">
        <v>26</v>
      </c>
      <c r="D159" s="80" t="s">
        <v>814</v>
      </c>
      <c r="E159" s="56">
        <v>1</v>
      </c>
      <c r="F159" s="83">
        <v>635</v>
      </c>
      <c r="G159" s="56">
        <v>1</v>
      </c>
    </row>
    <row r="160" spans="1:7" outlineLevel="2" collapsed="1" x14ac:dyDescent="0.25">
      <c r="A160" s="56" t="s">
        <v>147</v>
      </c>
      <c r="B160" s="56" t="s">
        <v>148</v>
      </c>
      <c r="C160" s="56" t="s">
        <v>26</v>
      </c>
      <c r="D160" s="80" t="s">
        <v>806</v>
      </c>
      <c r="E160" s="56">
        <v>2</v>
      </c>
      <c r="F160" s="83">
        <v>199</v>
      </c>
      <c r="G160" s="56">
        <v>2</v>
      </c>
    </row>
    <row r="161" spans="1:7" outlineLevel="2" x14ac:dyDescent="0.25">
      <c r="A161" s="56" t="s">
        <v>147</v>
      </c>
      <c r="B161" s="56" t="s">
        <v>148</v>
      </c>
      <c r="C161" s="56" t="s">
        <v>26</v>
      </c>
      <c r="D161" s="80" t="s">
        <v>819</v>
      </c>
      <c r="E161" s="56">
        <v>5</v>
      </c>
      <c r="F161" s="83">
        <v>115</v>
      </c>
      <c r="G161" s="56">
        <v>1</v>
      </c>
    </row>
    <row r="162" spans="1:7" outlineLevel="2" x14ac:dyDescent="0.25">
      <c r="A162" s="56" t="s">
        <v>147</v>
      </c>
      <c r="B162" s="56" t="s">
        <v>148</v>
      </c>
      <c r="C162" s="56" t="s">
        <v>26</v>
      </c>
      <c r="D162" s="80" t="s">
        <v>805</v>
      </c>
      <c r="E162" s="56">
        <v>3</v>
      </c>
      <c r="F162" s="83">
        <v>19.5</v>
      </c>
      <c r="G162" s="56">
        <v>1</v>
      </c>
    </row>
    <row r="163" spans="1:7" outlineLevel="2" x14ac:dyDescent="0.25">
      <c r="A163" s="56" t="s">
        <v>147</v>
      </c>
      <c r="B163" s="56" t="s">
        <v>148</v>
      </c>
      <c r="C163" s="56" t="s">
        <v>26</v>
      </c>
      <c r="D163" s="80" t="s">
        <v>810</v>
      </c>
      <c r="E163" s="56">
        <v>1</v>
      </c>
      <c r="F163" s="83">
        <v>11</v>
      </c>
      <c r="G163" s="56">
        <v>1</v>
      </c>
    </row>
    <row r="164" spans="1:7" outlineLevel="1" x14ac:dyDescent="0.25">
      <c r="A164" s="56"/>
      <c r="B164" s="81" t="s">
        <v>149</v>
      </c>
      <c r="C164" s="56"/>
      <c r="D164" s="80"/>
      <c r="E164" s="82">
        <f>SUBTOTAL(9,E150:E163)</f>
        <v>2711</v>
      </c>
      <c r="F164" s="84">
        <f>SUBTOTAL(9,F150:F163)</f>
        <v>126285.2</v>
      </c>
      <c r="G164" s="82">
        <f>SUBTOTAL(9,G150:G163)</f>
        <v>111</v>
      </c>
    </row>
    <row r="165" spans="1:7" outlineLevel="2" x14ac:dyDescent="0.25">
      <c r="A165" s="56" t="s">
        <v>59</v>
      </c>
      <c r="B165" s="56" t="s">
        <v>60</v>
      </c>
      <c r="C165" s="56" t="s">
        <v>26</v>
      </c>
      <c r="D165" s="80" t="s">
        <v>827</v>
      </c>
      <c r="E165" s="56">
        <v>12</v>
      </c>
      <c r="F165" s="83">
        <v>42140</v>
      </c>
      <c r="G165" s="56">
        <v>3</v>
      </c>
    </row>
    <row r="166" spans="1:7" outlineLevel="2" collapsed="1" x14ac:dyDescent="0.25">
      <c r="A166" s="56" t="s">
        <v>59</v>
      </c>
      <c r="B166" s="56" t="s">
        <v>60</v>
      </c>
      <c r="C166" s="56" t="s">
        <v>26</v>
      </c>
      <c r="D166" s="80" t="s">
        <v>802</v>
      </c>
      <c r="E166" s="56">
        <v>1086</v>
      </c>
      <c r="F166" s="83">
        <v>35515.550000000003</v>
      </c>
      <c r="G166" s="56">
        <v>33</v>
      </c>
    </row>
    <row r="167" spans="1:7" outlineLevel="2" x14ac:dyDescent="0.25">
      <c r="A167" s="56" t="s">
        <v>59</v>
      </c>
      <c r="B167" s="56" t="s">
        <v>60</v>
      </c>
      <c r="C167" s="56" t="s">
        <v>26</v>
      </c>
      <c r="D167" s="80" t="s">
        <v>811</v>
      </c>
      <c r="E167" s="56">
        <v>1159</v>
      </c>
      <c r="F167" s="83">
        <v>25291.13</v>
      </c>
      <c r="G167" s="56">
        <v>9</v>
      </c>
    </row>
    <row r="168" spans="1:7" outlineLevel="2" collapsed="1" x14ac:dyDescent="0.25">
      <c r="A168" s="56" t="s">
        <v>59</v>
      </c>
      <c r="B168" s="56" t="s">
        <v>60</v>
      </c>
      <c r="C168" s="56" t="s">
        <v>26</v>
      </c>
      <c r="D168" s="80" t="s">
        <v>818</v>
      </c>
      <c r="E168" s="56">
        <v>328</v>
      </c>
      <c r="F168" s="83">
        <v>9534</v>
      </c>
      <c r="G168" s="56">
        <v>6</v>
      </c>
    </row>
    <row r="169" spans="1:7" outlineLevel="2" x14ac:dyDescent="0.25">
      <c r="A169" s="56" t="s">
        <v>59</v>
      </c>
      <c r="B169" s="56" t="s">
        <v>60</v>
      </c>
      <c r="C169" s="56" t="s">
        <v>26</v>
      </c>
      <c r="D169" s="80" t="s">
        <v>809</v>
      </c>
      <c r="E169" s="56">
        <v>9</v>
      </c>
      <c r="F169" s="83">
        <v>7926</v>
      </c>
      <c r="G169" s="56">
        <v>2</v>
      </c>
    </row>
    <row r="170" spans="1:7" outlineLevel="2" collapsed="1" x14ac:dyDescent="0.25">
      <c r="A170" s="56" t="s">
        <v>59</v>
      </c>
      <c r="B170" s="56" t="s">
        <v>60</v>
      </c>
      <c r="C170" s="56" t="s">
        <v>26</v>
      </c>
      <c r="D170" s="80" t="s">
        <v>820</v>
      </c>
      <c r="E170" s="56">
        <v>150</v>
      </c>
      <c r="F170" s="83">
        <v>2783</v>
      </c>
      <c r="G170" s="56">
        <v>1</v>
      </c>
    </row>
    <row r="171" spans="1:7" outlineLevel="2" x14ac:dyDescent="0.25">
      <c r="A171" s="56" t="s">
        <v>59</v>
      </c>
      <c r="B171" s="56" t="s">
        <v>60</v>
      </c>
      <c r="C171" s="56" t="s">
        <v>26</v>
      </c>
      <c r="D171" s="80" t="s">
        <v>817</v>
      </c>
      <c r="E171" s="56">
        <v>4</v>
      </c>
      <c r="F171" s="83">
        <v>736</v>
      </c>
      <c r="G171" s="56">
        <v>3</v>
      </c>
    </row>
    <row r="172" spans="1:7" outlineLevel="2" x14ac:dyDescent="0.25">
      <c r="A172" s="56" t="s">
        <v>59</v>
      </c>
      <c r="B172" s="56" t="s">
        <v>60</v>
      </c>
      <c r="C172" s="56" t="s">
        <v>26</v>
      </c>
      <c r="D172" s="80" t="s">
        <v>803</v>
      </c>
      <c r="E172" s="56">
        <v>82</v>
      </c>
      <c r="F172" s="83">
        <v>441</v>
      </c>
      <c r="G172" s="56">
        <v>1</v>
      </c>
    </row>
    <row r="173" spans="1:7" outlineLevel="2" collapsed="1" x14ac:dyDescent="0.25">
      <c r="A173" s="56" t="s">
        <v>59</v>
      </c>
      <c r="B173" s="56" t="s">
        <v>60</v>
      </c>
      <c r="C173" s="56" t="s">
        <v>26</v>
      </c>
      <c r="D173" s="80" t="s">
        <v>819</v>
      </c>
      <c r="E173" s="56">
        <v>5</v>
      </c>
      <c r="F173" s="83">
        <v>46.3</v>
      </c>
      <c r="G173" s="56">
        <v>5</v>
      </c>
    </row>
    <row r="174" spans="1:7" outlineLevel="2" x14ac:dyDescent="0.25">
      <c r="A174" s="56" t="s">
        <v>59</v>
      </c>
      <c r="B174" s="56" t="s">
        <v>60</v>
      </c>
      <c r="C174" s="56" t="s">
        <v>26</v>
      </c>
      <c r="D174" s="80" t="s">
        <v>812</v>
      </c>
      <c r="E174" s="56">
        <v>1</v>
      </c>
      <c r="F174" s="83">
        <v>15</v>
      </c>
      <c r="G174" s="56">
        <v>1</v>
      </c>
    </row>
    <row r="175" spans="1:7" outlineLevel="1" x14ac:dyDescent="0.25">
      <c r="A175" s="56"/>
      <c r="B175" s="81" t="s">
        <v>61</v>
      </c>
      <c r="C175" s="56"/>
      <c r="D175" s="80"/>
      <c r="E175" s="82">
        <f>SUBTOTAL(9,E165:E174)</f>
        <v>2836</v>
      </c>
      <c r="F175" s="84">
        <f>SUBTOTAL(9,F165:F174)</f>
        <v>124427.98000000001</v>
      </c>
      <c r="G175" s="82">
        <f>SUBTOTAL(9,G165:G174)</f>
        <v>64</v>
      </c>
    </row>
    <row r="176" spans="1:7" outlineLevel="2" x14ac:dyDescent="0.25">
      <c r="A176" s="56" t="s">
        <v>154</v>
      </c>
      <c r="B176" s="56" t="s">
        <v>155</v>
      </c>
      <c r="C176" s="56" t="s">
        <v>26</v>
      </c>
      <c r="D176" s="80" t="s">
        <v>803</v>
      </c>
      <c r="E176" s="56">
        <v>2414</v>
      </c>
      <c r="F176" s="83">
        <v>54057.4</v>
      </c>
      <c r="G176" s="56">
        <v>19</v>
      </c>
    </row>
    <row r="177" spans="1:7" outlineLevel="2" collapsed="1" x14ac:dyDescent="0.25">
      <c r="A177" s="56" t="s">
        <v>154</v>
      </c>
      <c r="B177" s="56" t="s">
        <v>155</v>
      </c>
      <c r="C177" s="56" t="s">
        <v>26</v>
      </c>
      <c r="D177" s="80" t="s">
        <v>802</v>
      </c>
      <c r="E177" s="56">
        <v>1875</v>
      </c>
      <c r="F177" s="83">
        <v>48933.950000000004</v>
      </c>
      <c r="G177" s="56">
        <v>29</v>
      </c>
    </row>
    <row r="178" spans="1:7" outlineLevel="2" x14ac:dyDescent="0.25">
      <c r="A178" s="56" t="s">
        <v>154</v>
      </c>
      <c r="B178" s="56" t="s">
        <v>155</v>
      </c>
      <c r="C178" s="56" t="s">
        <v>26</v>
      </c>
      <c r="D178" s="80" t="s">
        <v>809</v>
      </c>
      <c r="E178" s="56">
        <v>106</v>
      </c>
      <c r="F178" s="83">
        <v>7490</v>
      </c>
      <c r="G178" s="56">
        <v>4</v>
      </c>
    </row>
    <row r="179" spans="1:7" outlineLevel="2" x14ac:dyDescent="0.25">
      <c r="A179" s="56" t="s">
        <v>154</v>
      </c>
      <c r="B179" s="56" t="s">
        <v>155</v>
      </c>
      <c r="C179" s="56" t="s">
        <v>26</v>
      </c>
      <c r="D179" s="80" t="s">
        <v>820</v>
      </c>
      <c r="E179" s="56">
        <v>6</v>
      </c>
      <c r="F179" s="83">
        <v>791</v>
      </c>
      <c r="G179" s="56">
        <v>2</v>
      </c>
    </row>
    <row r="180" spans="1:7" outlineLevel="2" collapsed="1" x14ac:dyDescent="0.25">
      <c r="A180" s="56" t="s">
        <v>154</v>
      </c>
      <c r="B180" s="56" t="s">
        <v>155</v>
      </c>
      <c r="C180" s="56" t="s">
        <v>26</v>
      </c>
      <c r="D180" s="80" t="s">
        <v>830</v>
      </c>
      <c r="E180" s="56">
        <v>28</v>
      </c>
      <c r="F180" s="83">
        <v>463</v>
      </c>
      <c r="G180" s="56">
        <v>2</v>
      </c>
    </row>
    <row r="181" spans="1:7" outlineLevel="2" x14ac:dyDescent="0.25">
      <c r="A181" s="56" t="s">
        <v>154</v>
      </c>
      <c r="B181" s="56" t="s">
        <v>155</v>
      </c>
      <c r="C181" s="56" t="s">
        <v>26</v>
      </c>
      <c r="D181" s="80" t="s">
        <v>827</v>
      </c>
      <c r="E181" s="56">
        <v>1</v>
      </c>
      <c r="F181" s="83">
        <v>250</v>
      </c>
      <c r="G181" s="56">
        <v>1</v>
      </c>
    </row>
    <row r="182" spans="1:7" outlineLevel="2" collapsed="1" x14ac:dyDescent="0.25">
      <c r="A182" s="56" t="s">
        <v>154</v>
      </c>
      <c r="B182" s="56" t="s">
        <v>155</v>
      </c>
      <c r="C182" s="56" t="s">
        <v>26</v>
      </c>
      <c r="D182" s="80" t="s">
        <v>817</v>
      </c>
      <c r="E182" s="56">
        <v>1</v>
      </c>
      <c r="F182" s="83">
        <v>125</v>
      </c>
      <c r="G182" s="56">
        <v>1</v>
      </c>
    </row>
    <row r="183" spans="1:7" outlineLevel="2" x14ac:dyDescent="0.25">
      <c r="A183" s="56" t="s">
        <v>154</v>
      </c>
      <c r="B183" s="56" t="s">
        <v>155</v>
      </c>
      <c r="C183" s="56" t="s">
        <v>26</v>
      </c>
      <c r="D183" s="80" t="s">
        <v>828</v>
      </c>
      <c r="E183" s="56">
        <v>6</v>
      </c>
      <c r="F183" s="83">
        <v>123</v>
      </c>
      <c r="G183" s="56">
        <v>1</v>
      </c>
    </row>
    <row r="184" spans="1:7" outlineLevel="2" collapsed="1" x14ac:dyDescent="0.25">
      <c r="A184" s="56" t="s">
        <v>154</v>
      </c>
      <c r="B184" s="56" t="s">
        <v>155</v>
      </c>
      <c r="C184" s="56" t="s">
        <v>26</v>
      </c>
      <c r="D184" s="80" t="s">
        <v>818</v>
      </c>
      <c r="E184" s="56">
        <v>1</v>
      </c>
      <c r="F184" s="83">
        <v>54</v>
      </c>
      <c r="G184" s="56">
        <v>1</v>
      </c>
    </row>
    <row r="185" spans="1:7" outlineLevel="2" x14ac:dyDescent="0.25">
      <c r="A185" s="56" t="s">
        <v>156</v>
      </c>
      <c r="B185" s="56" t="s">
        <v>155</v>
      </c>
      <c r="C185" s="56" t="s">
        <v>26</v>
      </c>
      <c r="D185" s="80" t="s">
        <v>802</v>
      </c>
      <c r="E185" s="56">
        <v>100</v>
      </c>
      <c r="F185" s="83">
        <v>4946</v>
      </c>
      <c r="G185" s="56">
        <v>8</v>
      </c>
    </row>
    <row r="186" spans="1:7" outlineLevel="2" x14ac:dyDescent="0.25">
      <c r="A186" s="56" t="s">
        <v>156</v>
      </c>
      <c r="B186" s="56" t="s">
        <v>155</v>
      </c>
      <c r="C186" s="56" t="s">
        <v>26</v>
      </c>
      <c r="D186" s="80" t="s">
        <v>803</v>
      </c>
      <c r="E186" s="56">
        <v>21</v>
      </c>
      <c r="F186" s="83">
        <v>1135</v>
      </c>
      <c r="G186" s="56">
        <v>3</v>
      </c>
    </row>
    <row r="187" spans="1:7" outlineLevel="2" x14ac:dyDescent="0.25">
      <c r="A187" s="56" t="s">
        <v>156</v>
      </c>
      <c r="B187" s="56" t="s">
        <v>155</v>
      </c>
      <c r="C187" s="56" t="s">
        <v>26</v>
      </c>
      <c r="D187" s="80" t="s">
        <v>830</v>
      </c>
      <c r="E187" s="56">
        <v>10</v>
      </c>
      <c r="F187" s="83">
        <v>64.05</v>
      </c>
      <c r="G187" s="56">
        <v>4</v>
      </c>
    </row>
    <row r="188" spans="1:7" outlineLevel="2" x14ac:dyDescent="0.25">
      <c r="A188" s="56" t="s">
        <v>156</v>
      </c>
      <c r="B188" s="56" t="s">
        <v>155</v>
      </c>
      <c r="C188" s="56" t="s">
        <v>26</v>
      </c>
      <c r="D188" s="80" t="s">
        <v>805</v>
      </c>
      <c r="E188" s="56">
        <v>3</v>
      </c>
      <c r="F188" s="83">
        <v>14</v>
      </c>
      <c r="G188" s="56">
        <v>2</v>
      </c>
    </row>
    <row r="189" spans="1:7" outlineLevel="1" x14ac:dyDescent="0.25">
      <c r="A189" s="56"/>
      <c r="B189" s="81" t="s">
        <v>157</v>
      </c>
      <c r="C189" s="56"/>
      <c r="D189" s="80"/>
      <c r="E189" s="82">
        <f>SUBTOTAL(9,E176:E188)</f>
        <v>4572</v>
      </c>
      <c r="F189" s="84">
        <f>SUBTOTAL(9,F176:F188)</f>
        <v>118446.40000000001</v>
      </c>
      <c r="G189" s="82">
        <f>SUBTOTAL(9,G176:G188)</f>
        <v>77</v>
      </c>
    </row>
    <row r="190" spans="1:7" outlineLevel="2" x14ac:dyDescent="0.25">
      <c r="A190" s="56" t="s">
        <v>126</v>
      </c>
      <c r="B190" s="56" t="s">
        <v>127</v>
      </c>
      <c r="C190" s="56" t="s">
        <v>128</v>
      </c>
      <c r="D190" s="80" t="s">
        <v>805</v>
      </c>
      <c r="E190" s="56">
        <v>66</v>
      </c>
      <c r="F190" s="83">
        <v>45085.850000000006</v>
      </c>
      <c r="G190" s="56">
        <v>9</v>
      </c>
    </row>
    <row r="191" spans="1:7" outlineLevel="2" x14ac:dyDescent="0.25">
      <c r="A191" s="56" t="s">
        <v>126</v>
      </c>
      <c r="B191" s="56" t="s">
        <v>127</v>
      </c>
      <c r="C191" s="56" t="s">
        <v>128</v>
      </c>
      <c r="D191" s="80" t="s">
        <v>815</v>
      </c>
      <c r="E191" s="56">
        <v>56</v>
      </c>
      <c r="F191" s="83">
        <v>37868.300000000003</v>
      </c>
      <c r="G191" s="56">
        <v>19</v>
      </c>
    </row>
    <row r="192" spans="1:7" outlineLevel="2" collapsed="1" x14ac:dyDescent="0.25">
      <c r="A192" s="56" t="s">
        <v>126</v>
      </c>
      <c r="B192" s="56" t="s">
        <v>127</v>
      </c>
      <c r="C192" s="56" t="s">
        <v>128</v>
      </c>
      <c r="D192" s="80" t="s">
        <v>810</v>
      </c>
      <c r="E192" s="56">
        <v>15</v>
      </c>
      <c r="F192" s="83">
        <v>15057</v>
      </c>
      <c r="G192" s="56">
        <v>2</v>
      </c>
    </row>
    <row r="193" spans="1:7" outlineLevel="2" x14ac:dyDescent="0.25">
      <c r="A193" s="56" t="s">
        <v>126</v>
      </c>
      <c r="B193" s="56" t="s">
        <v>127</v>
      </c>
      <c r="C193" s="56" t="s">
        <v>128</v>
      </c>
      <c r="D193" s="80" t="s">
        <v>813</v>
      </c>
      <c r="E193" s="56">
        <v>2</v>
      </c>
      <c r="F193" s="83">
        <v>6835</v>
      </c>
      <c r="G193" s="56">
        <v>1</v>
      </c>
    </row>
    <row r="194" spans="1:7" outlineLevel="2" collapsed="1" x14ac:dyDescent="0.25">
      <c r="A194" s="56" t="s">
        <v>126</v>
      </c>
      <c r="B194" s="56" t="s">
        <v>127</v>
      </c>
      <c r="C194" s="56" t="s">
        <v>128</v>
      </c>
      <c r="D194" s="80" t="s">
        <v>809</v>
      </c>
      <c r="E194" s="56">
        <v>10</v>
      </c>
      <c r="F194" s="83">
        <v>4270</v>
      </c>
      <c r="G194" s="56">
        <v>3</v>
      </c>
    </row>
    <row r="195" spans="1:7" outlineLevel="2" x14ac:dyDescent="0.25">
      <c r="A195" s="56" t="s">
        <v>126</v>
      </c>
      <c r="B195" s="56" t="s">
        <v>127</v>
      </c>
      <c r="C195" s="56" t="s">
        <v>128</v>
      </c>
      <c r="D195" s="80" t="s">
        <v>807</v>
      </c>
      <c r="E195" s="56">
        <v>1</v>
      </c>
      <c r="F195" s="83">
        <v>1160</v>
      </c>
      <c r="G195" s="56">
        <v>1</v>
      </c>
    </row>
    <row r="196" spans="1:7" outlineLevel="2" x14ac:dyDescent="0.25">
      <c r="A196" s="56" t="s">
        <v>126</v>
      </c>
      <c r="B196" s="56" t="s">
        <v>127</v>
      </c>
      <c r="C196" s="56" t="s">
        <v>128</v>
      </c>
      <c r="D196" s="80" t="s">
        <v>814</v>
      </c>
      <c r="E196" s="56">
        <v>3</v>
      </c>
      <c r="F196" s="83">
        <v>350</v>
      </c>
      <c r="G196" s="56">
        <v>1</v>
      </c>
    </row>
    <row r="197" spans="1:7" outlineLevel="2" x14ac:dyDescent="0.25">
      <c r="A197" s="56" t="s">
        <v>126</v>
      </c>
      <c r="B197" s="56" t="s">
        <v>127</v>
      </c>
      <c r="C197" s="56" t="s">
        <v>128</v>
      </c>
      <c r="D197" s="80" t="s">
        <v>812</v>
      </c>
      <c r="E197" s="56">
        <v>5</v>
      </c>
      <c r="F197" s="83">
        <v>153.5</v>
      </c>
      <c r="G197" s="56">
        <v>3</v>
      </c>
    </row>
    <row r="198" spans="1:7" outlineLevel="1" x14ac:dyDescent="0.25">
      <c r="A198" s="56"/>
      <c r="B198" s="81" t="s">
        <v>129</v>
      </c>
      <c r="C198" s="56"/>
      <c r="D198" s="80"/>
      <c r="E198" s="82">
        <f>SUBTOTAL(9,E190:E197)</f>
        <v>158</v>
      </c>
      <c r="F198" s="84">
        <f>SUBTOTAL(9,F190:F197)</f>
        <v>110779.65000000001</v>
      </c>
      <c r="G198" s="82">
        <f>SUBTOTAL(9,G190:G197)</f>
        <v>39</v>
      </c>
    </row>
    <row r="199" spans="1:7" outlineLevel="2" x14ac:dyDescent="0.25">
      <c r="A199" s="56" t="s">
        <v>69</v>
      </c>
      <c r="B199" s="56" t="s">
        <v>70</v>
      </c>
      <c r="C199" s="56" t="s">
        <v>71</v>
      </c>
      <c r="D199" s="80" t="s">
        <v>816</v>
      </c>
      <c r="E199" s="56">
        <v>1137</v>
      </c>
      <c r="F199" s="83">
        <v>50178.3</v>
      </c>
      <c r="G199" s="56">
        <v>104</v>
      </c>
    </row>
    <row r="200" spans="1:7" outlineLevel="2" x14ac:dyDescent="0.25">
      <c r="A200" s="56" t="s">
        <v>69</v>
      </c>
      <c r="B200" s="56" t="s">
        <v>70</v>
      </c>
      <c r="C200" s="56" t="s">
        <v>71</v>
      </c>
      <c r="D200" s="80" t="s">
        <v>809</v>
      </c>
      <c r="E200" s="56">
        <v>1421</v>
      </c>
      <c r="F200" s="83">
        <v>50060.950000000004</v>
      </c>
      <c r="G200" s="56">
        <v>99</v>
      </c>
    </row>
    <row r="201" spans="1:7" outlineLevel="2" x14ac:dyDescent="0.25">
      <c r="A201" s="56" t="s">
        <v>69</v>
      </c>
      <c r="B201" s="56" t="s">
        <v>70</v>
      </c>
      <c r="C201" s="56" t="s">
        <v>71</v>
      </c>
      <c r="D201" s="80" t="s">
        <v>803</v>
      </c>
      <c r="E201" s="56">
        <v>636</v>
      </c>
      <c r="F201" s="83">
        <v>5859.7</v>
      </c>
      <c r="G201" s="56">
        <v>15</v>
      </c>
    </row>
    <row r="202" spans="1:7" outlineLevel="2" collapsed="1" x14ac:dyDescent="0.25">
      <c r="A202" s="56" t="s">
        <v>69</v>
      </c>
      <c r="B202" s="56" t="s">
        <v>70</v>
      </c>
      <c r="C202" s="56" t="s">
        <v>71</v>
      </c>
      <c r="D202" s="80" t="s">
        <v>827</v>
      </c>
      <c r="E202" s="56">
        <v>32</v>
      </c>
      <c r="F202" s="83">
        <v>1980</v>
      </c>
      <c r="G202" s="56">
        <v>1</v>
      </c>
    </row>
    <row r="203" spans="1:7" outlineLevel="2" x14ac:dyDescent="0.25">
      <c r="A203" s="56" t="s">
        <v>69</v>
      </c>
      <c r="B203" s="56" t="s">
        <v>70</v>
      </c>
      <c r="C203" s="56" t="s">
        <v>71</v>
      </c>
      <c r="D203" s="80" t="s">
        <v>812</v>
      </c>
      <c r="E203" s="56">
        <v>1</v>
      </c>
      <c r="F203" s="83">
        <v>114</v>
      </c>
      <c r="G203" s="56">
        <v>1</v>
      </c>
    </row>
    <row r="204" spans="1:7" outlineLevel="2" collapsed="1" x14ac:dyDescent="0.25">
      <c r="A204" s="56" t="s">
        <v>69</v>
      </c>
      <c r="B204" s="56" t="s">
        <v>70</v>
      </c>
      <c r="C204" s="56" t="s">
        <v>71</v>
      </c>
      <c r="D204" s="80" t="s">
        <v>819</v>
      </c>
      <c r="E204" s="56">
        <v>5</v>
      </c>
      <c r="F204" s="83">
        <v>42</v>
      </c>
      <c r="G204" s="56">
        <v>5</v>
      </c>
    </row>
    <row r="205" spans="1:7" outlineLevel="1" x14ac:dyDescent="0.25">
      <c r="A205" s="56"/>
      <c r="B205" s="81" t="s">
        <v>72</v>
      </c>
      <c r="C205" s="56"/>
      <c r="D205" s="80"/>
      <c r="E205" s="82">
        <f>SUBTOTAL(9,E199:E204)</f>
        <v>3232</v>
      </c>
      <c r="F205" s="84">
        <f>SUBTOTAL(9,F199:F204)</f>
        <v>108234.95</v>
      </c>
      <c r="G205" s="82">
        <f>SUBTOTAL(9,G199:G204)</f>
        <v>225</v>
      </c>
    </row>
    <row r="206" spans="1:7" outlineLevel="2" x14ac:dyDescent="0.25">
      <c r="A206" s="56" t="s">
        <v>105</v>
      </c>
      <c r="B206" s="56" t="s">
        <v>106</v>
      </c>
      <c r="C206" s="56" t="s">
        <v>107</v>
      </c>
      <c r="D206" s="80" t="s">
        <v>805</v>
      </c>
      <c r="E206" s="56">
        <v>1611</v>
      </c>
      <c r="F206" s="83">
        <v>86319.67</v>
      </c>
      <c r="G206" s="56">
        <v>69</v>
      </c>
    </row>
    <row r="207" spans="1:7" outlineLevel="2" x14ac:dyDescent="0.25">
      <c r="A207" s="56" t="s">
        <v>105</v>
      </c>
      <c r="B207" s="56" t="s">
        <v>106</v>
      </c>
      <c r="C207" s="56" t="s">
        <v>107</v>
      </c>
      <c r="D207" s="80" t="s">
        <v>815</v>
      </c>
      <c r="E207" s="56">
        <v>18</v>
      </c>
      <c r="F207" s="83">
        <v>10176</v>
      </c>
      <c r="G207" s="56">
        <v>2</v>
      </c>
    </row>
    <row r="208" spans="1:7" outlineLevel="2" x14ac:dyDescent="0.25">
      <c r="A208" s="56" t="s">
        <v>105</v>
      </c>
      <c r="B208" s="56" t="s">
        <v>106</v>
      </c>
      <c r="C208" s="56" t="s">
        <v>107</v>
      </c>
      <c r="D208" s="80" t="s">
        <v>809</v>
      </c>
      <c r="E208" s="56">
        <v>49</v>
      </c>
      <c r="F208" s="83">
        <v>1431.4</v>
      </c>
      <c r="G208" s="56">
        <v>8</v>
      </c>
    </row>
    <row r="209" spans="1:7" outlineLevel="2" collapsed="1" x14ac:dyDescent="0.25">
      <c r="A209" s="56" t="s">
        <v>105</v>
      </c>
      <c r="B209" s="56" t="s">
        <v>106</v>
      </c>
      <c r="C209" s="56" t="s">
        <v>107</v>
      </c>
      <c r="D209" s="80" t="s">
        <v>812</v>
      </c>
      <c r="E209" s="56">
        <v>41</v>
      </c>
      <c r="F209" s="83">
        <v>1243</v>
      </c>
      <c r="G209" s="56">
        <v>7</v>
      </c>
    </row>
    <row r="210" spans="1:7" outlineLevel="2" x14ac:dyDescent="0.25">
      <c r="A210" s="56" t="s">
        <v>105</v>
      </c>
      <c r="B210" s="56" t="s">
        <v>106</v>
      </c>
      <c r="C210" s="56" t="s">
        <v>107</v>
      </c>
      <c r="D210" s="80" t="s">
        <v>824</v>
      </c>
      <c r="E210" s="56">
        <v>5</v>
      </c>
      <c r="F210" s="83">
        <v>345</v>
      </c>
      <c r="G210" s="56">
        <v>5</v>
      </c>
    </row>
    <row r="211" spans="1:7" outlineLevel="2" collapsed="1" x14ac:dyDescent="0.25">
      <c r="A211" s="56" t="s">
        <v>105</v>
      </c>
      <c r="B211" s="56" t="s">
        <v>106</v>
      </c>
      <c r="C211" s="56" t="s">
        <v>107</v>
      </c>
      <c r="D211" s="80" t="s">
        <v>803</v>
      </c>
      <c r="E211" s="56">
        <v>2</v>
      </c>
      <c r="F211" s="83">
        <v>155.5</v>
      </c>
      <c r="G211" s="56">
        <v>2</v>
      </c>
    </row>
    <row r="212" spans="1:7" outlineLevel="2" x14ac:dyDescent="0.25">
      <c r="A212" s="56" t="s">
        <v>105</v>
      </c>
      <c r="B212" s="56" t="s">
        <v>106</v>
      </c>
      <c r="C212" s="56" t="s">
        <v>107</v>
      </c>
      <c r="D212" s="80" t="s">
        <v>810</v>
      </c>
      <c r="E212" s="56">
        <v>8</v>
      </c>
      <c r="F212" s="83">
        <v>139</v>
      </c>
      <c r="G212" s="56">
        <v>1</v>
      </c>
    </row>
    <row r="213" spans="1:7" outlineLevel="2" x14ac:dyDescent="0.25">
      <c r="A213" s="56" t="s">
        <v>105</v>
      </c>
      <c r="B213" s="56" t="s">
        <v>106</v>
      </c>
      <c r="C213" s="56" t="s">
        <v>107</v>
      </c>
      <c r="D213" s="80" t="s">
        <v>814</v>
      </c>
      <c r="E213" s="56">
        <v>2</v>
      </c>
      <c r="F213" s="83">
        <v>127</v>
      </c>
      <c r="G213" s="56">
        <v>1</v>
      </c>
    </row>
    <row r="214" spans="1:7" outlineLevel="2" x14ac:dyDescent="0.25">
      <c r="A214" s="56" t="s">
        <v>105</v>
      </c>
      <c r="B214" s="56" t="s">
        <v>106</v>
      </c>
      <c r="C214" s="56" t="s">
        <v>107</v>
      </c>
      <c r="D214" s="80" t="s">
        <v>806</v>
      </c>
      <c r="E214" s="56">
        <v>2</v>
      </c>
      <c r="F214" s="83">
        <v>108.5</v>
      </c>
      <c r="G214" s="56">
        <v>2</v>
      </c>
    </row>
    <row r="215" spans="1:7" outlineLevel="1" x14ac:dyDescent="0.25">
      <c r="A215" s="56"/>
      <c r="B215" s="81" t="s">
        <v>108</v>
      </c>
      <c r="C215" s="56"/>
      <c r="D215" s="80"/>
      <c r="E215" s="82">
        <f>SUBTOTAL(9,E206:E214)</f>
        <v>1738</v>
      </c>
      <c r="F215" s="84">
        <f>SUBTOTAL(9,F206:F214)</f>
        <v>100045.06999999999</v>
      </c>
      <c r="G215" s="82">
        <f>SUBTOTAL(9,G206:G214)</f>
        <v>97</v>
      </c>
    </row>
    <row r="216" spans="1:7" outlineLevel="2" x14ac:dyDescent="0.25">
      <c r="A216" s="56" t="s">
        <v>35</v>
      </c>
      <c r="B216" s="56" t="s">
        <v>36</v>
      </c>
      <c r="C216" s="56" t="s">
        <v>37</v>
      </c>
      <c r="D216" s="80" t="s">
        <v>807</v>
      </c>
      <c r="E216" s="56">
        <v>1014</v>
      </c>
      <c r="F216" s="83">
        <v>37865</v>
      </c>
      <c r="G216" s="56">
        <v>9</v>
      </c>
    </row>
    <row r="217" spans="1:7" outlineLevel="2" x14ac:dyDescent="0.25">
      <c r="A217" s="56" t="s">
        <v>35</v>
      </c>
      <c r="B217" s="56" t="s">
        <v>36</v>
      </c>
      <c r="C217" s="56" t="s">
        <v>37</v>
      </c>
      <c r="D217" s="80" t="s">
        <v>806</v>
      </c>
      <c r="E217" s="56">
        <v>994</v>
      </c>
      <c r="F217" s="83">
        <v>26158</v>
      </c>
      <c r="G217" s="56">
        <v>9</v>
      </c>
    </row>
    <row r="218" spans="1:7" outlineLevel="2" x14ac:dyDescent="0.25">
      <c r="A218" s="56" t="s">
        <v>35</v>
      </c>
      <c r="B218" s="56" t="s">
        <v>36</v>
      </c>
      <c r="C218" s="56" t="s">
        <v>37</v>
      </c>
      <c r="D218" s="80" t="s">
        <v>810</v>
      </c>
      <c r="E218" s="56">
        <v>590</v>
      </c>
      <c r="F218" s="83">
        <v>15049</v>
      </c>
      <c r="G218" s="56">
        <v>4</v>
      </c>
    </row>
    <row r="219" spans="1:7" outlineLevel="2" x14ac:dyDescent="0.25">
      <c r="A219" s="56" t="s">
        <v>35</v>
      </c>
      <c r="B219" s="56" t="s">
        <v>36</v>
      </c>
      <c r="C219" s="56" t="s">
        <v>37</v>
      </c>
      <c r="D219" s="80" t="s">
        <v>815</v>
      </c>
      <c r="E219" s="56">
        <v>14</v>
      </c>
      <c r="F219" s="83">
        <v>7686</v>
      </c>
      <c r="G219" s="56">
        <v>1</v>
      </c>
    </row>
    <row r="220" spans="1:7" outlineLevel="2" x14ac:dyDescent="0.25">
      <c r="A220" s="56" t="s">
        <v>35</v>
      </c>
      <c r="B220" s="56" t="s">
        <v>36</v>
      </c>
      <c r="C220" s="56" t="s">
        <v>37</v>
      </c>
      <c r="D220" s="80" t="s">
        <v>817</v>
      </c>
      <c r="E220" s="56">
        <v>3</v>
      </c>
      <c r="F220" s="83">
        <v>2627</v>
      </c>
      <c r="G220" s="56">
        <v>1</v>
      </c>
    </row>
    <row r="221" spans="1:7" outlineLevel="2" x14ac:dyDescent="0.25">
      <c r="A221" s="56" t="s">
        <v>35</v>
      </c>
      <c r="B221" s="56" t="s">
        <v>36</v>
      </c>
      <c r="C221" s="56" t="s">
        <v>37</v>
      </c>
      <c r="D221" s="80" t="s">
        <v>804</v>
      </c>
      <c r="E221" s="56">
        <v>203</v>
      </c>
      <c r="F221" s="83">
        <v>2263</v>
      </c>
      <c r="G221" s="56">
        <v>1</v>
      </c>
    </row>
    <row r="222" spans="1:7" outlineLevel="2" collapsed="1" x14ac:dyDescent="0.25">
      <c r="A222" s="56" t="s">
        <v>35</v>
      </c>
      <c r="B222" s="56" t="s">
        <v>36</v>
      </c>
      <c r="C222" s="56" t="s">
        <v>37</v>
      </c>
      <c r="D222" s="80" t="s">
        <v>814</v>
      </c>
      <c r="E222" s="56">
        <v>11</v>
      </c>
      <c r="F222" s="83">
        <v>1717</v>
      </c>
      <c r="G222" s="56">
        <v>6</v>
      </c>
    </row>
    <row r="223" spans="1:7" outlineLevel="1" x14ac:dyDescent="0.25">
      <c r="A223" s="56"/>
      <c r="B223" s="81" t="s">
        <v>38</v>
      </c>
      <c r="C223" s="56"/>
      <c r="D223" s="80"/>
      <c r="E223" s="82">
        <f>SUBTOTAL(9,E216:E222)</f>
        <v>2829</v>
      </c>
      <c r="F223" s="84">
        <f>SUBTOTAL(9,F216:F222)</f>
        <v>93365</v>
      </c>
      <c r="G223" s="82">
        <f>SUBTOTAL(9,G216:G222)</f>
        <v>31</v>
      </c>
    </row>
    <row r="224" spans="1:7" outlineLevel="2" collapsed="1" x14ac:dyDescent="0.25">
      <c r="A224" s="56" t="s">
        <v>47</v>
      </c>
      <c r="B224" s="56" t="s">
        <v>48</v>
      </c>
      <c r="C224" s="56" t="s">
        <v>49</v>
      </c>
      <c r="D224" s="80" t="s">
        <v>807</v>
      </c>
      <c r="E224" s="56">
        <v>1253</v>
      </c>
      <c r="F224" s="83">
        <v>31232</v>
      </c>
      <c r="G224" s="56">
        <v>9</v>
      </c>
    </row>
    <row r="225" spans="1:7" outlineLevel="2" x14ac:dyDescent="0.25">
      <c r="A225" s="56" t="s">
        <v>47</v>
      </c>
      <c r="B225" s="56" t="s">
        <v>48</v>
      </c>
      <c r="C225" s="56" t="s">
        <v>49</v>
      </c>
      <c r="D225" s="80" t="s">
        <v>810</v>
      </c>
      <c r="E225" s="56">
        <v>592</v>
      </c>
      <c r="F225" s="83">
        <v>19482</v>
      </c>
      <c r="G225" s="56">
        <v>4</v>
      </c>
    </row>
    <row r="226" spans="1:7" outlineLevel="2" x14ac:dyDescent="0.25">
      <c r="A226" s="56" t="s">
        <v>47</v>
      </c>
      <c r="B226" s="56" t="s">
        <v>48</v>
      </c>
      <c r="C226" s="56" t="s">
        <v>49</v>
      </c>
      <c r="D226" s="80" t="s">
        <v>804</v>
      </c>
      <c r="E226" s="56">
        <v>17</v>
      </c>
      <c r="F226" s="83">
        <v>15744</v>
      </c>
      <c r="G226" s="56">
        <v>4</v>
      </c>
    </row>
    <row r="227" spans="1:7" outlineLevel="2" x14ac:dyDescent="0.25">
      <c r="A227" s="56" t="s">
        <v>47</v>
      </c>
      <c r="B227" s="56" t="s">
        <v>48</v>
      </c>
      <c r="C227" s="56" t="s">
        <v>49</v>
      </c>
      <c r="D227" s="80" t="s">
        <v>805</v>
      </c>
      <c r="E227" s="56">
        <v>471</v>
      </c>
      <c r="F227" s="83">
        <v>12919</v>
      </c>
      <c r="G227" s="56">
        <v>5</v>
      </c>
    </row>
    <row r="228" spans="1:7" outlineLevel="2" x14ac:dyDescent="0.25">
      <c r="A228" s="56" t="s">
        <v>47</v>
      </c>
      <c r="B228" s="56" t="s">
        <v>48</v>
      </c>
      <c r="C228" s="56" t="s">
        <v>49</v>
      </c>
      <c r="D228" s="80" t="s">
        <v>806</v>
      </c>
      <c r="E228" s="56">
        <v>401</v>
      </c>
      <c r="F228" s="83">
        <v>10067</v>
      </c>
      <c r="G228" s="56">
        <v>3</v>
      </c>
    </row>
    <row r="229" spans="1:7" outlineLevel="2" x14ac:dyDescent="0.25">
      <c r="A229" s="56" t="s">
        <v>47</v>
      </c>
      <c r="B229" s="56" t="s">
        <v>48</v>
      </c>
      <c r="C229" s="56" t="s">
        <v>49</v>
      </c>
      <c r="D229" s="80" t="s">
        <v>812</v>
      </c>
      <c r="E229" s="56">
        <v>49</v>
      </c>
      <c r="F229" s="83">
        <v>435</v>
      </c>
      <c r="G229" s="56">
        <v>2</v>
      </c>
    </row>
    <row r="230" spans="1:7" outlineLevel="1" x14ac:dyDescent="0.25">
      <c r="A230" s="56"/>
      <c r="B230" s="81" t="s">
        <v>50</v>
      </c>
      <c r="C230" s="56"/>
      <c r="D230" s="80"/>
      <c r="E230" s="82">
        <f>SUBTOTAL(9,E224:E229)</f>
        <v>2783</v>
      </c>
      <c r="F230" s="84">
        <f>SUBTOTAL(9,F224:F229)</f>
        <v>89879</v>
      </c>
      <c r="G230" s="82">
        <f>SUBTOTAL(9,G224:G229)</f>
        <v>27</v>
      </c>
    </row>
    <row r="231" spans="1:7" outlineLevel="2" x14ac:dyDescent="0.25">
      <c r="A231" s="56" t="s">
        <v>51</v>
      </c>
      <c r="B231" s="56" t="s">
        <v>52</v>
      </c>
      <c r="C231" s="56" t="s">
        <v>53</v>
      </c>
      <c r="D231" s="80" t="s">
        <v>803</v>
      </c>
      <c r="E231" s="56">
        <v>2986</v>
      </c>
      <c r="F231" s="83">
        <v>64265.999999999993</v>
      </c>
      <c r="G231" s="56">
        <v>52</v>
      </c>
    </row>
    <row r="232" spans="1:7" outlineLevel="2" x14ac:dyDescent="0.25">
      <c r="A232" s="56" t="s">
        <v>51</v>
      </c>
      <c r="B232" s="56" t="s">
        <v>52</v>
      </c>
      <c r="C232" s="56" t="s">
        <v>53</v>
      </c>
      <c r="D232" s="80" t="s">
        <v>812</v>
      </c>
      <c r="E232" s="56">
        <v>1162</v>
      </c>
      <c r="F232" s="83">
        <v>17177.599999999999</v>
      </c>
      <c r="G232" s="56">
        <v>23</v>
      </c>
    </row>
    <row r="233" spans="1:7" outlineLevel="2" x14ac:dyDescent="0.25">
      <c r="A233" s="56" t="s">
        <v>51</v>
      </c>
      <c r="B233" s="56" t="s">
        <v>52</v>
      </c>
      <c r="C233" s="56" t="s">
        <v>53</v>
      </c>
      <c r="D233" s="80" t="s">
        <v>824</v>
      </c>
      <c r="E233" s="56">
        <v>11</v>
      </c>
      <c r="F233" s="83">
        <v>2292</v>
      </c>
      <c r="G233" s="56">
        <v>4</v>
      </c>
    </row>
    <row r="234" spans="1:7" outlineLevel="2" x14ac:dyDescent="0.25">
      <c r="A234" s="56" t="s">
        <v>51</v>
      </c>
      <c r="B234" s="56" t="s">
        <v>52</v>
      </c>
      <c r="C234" s="56" t="s">
        <v>53</v>
      </c>
      <c r="D234" s="80" t="s">
        <v>820</v>
      </c>
      <c r="E234" s="56">
        <v>1</v>
      </c>
      <c r="F234" s="83">
        <v>21.5</v>
      </c>
      <c r="G234" s="56">
        <v>1</v>
      </c>
    </row>
    <row r="235" spans="1:7" outlineLevel="2" x14ac:dyDescent="0.25">
      <c r="A235" s="56" t="s">
        <v>51</v>
      </c>
      <c r="B235" s="56" t="s">
        <v>52</v>
      </c>
      <c r="C235" s="56" t="s">
        <v>53</v>
      </c>
      <c r="D235" s="80" t="s">
        <v>830</v>
      </c>
      <c r="E235" s="56">
        <v>1</v>
      </c>
      <c r="F235" s="83">
        <v>11.1</v>
      </c>
      <c r="G235" s="56">
        <v>1</v>
      </c>
    </row>
    <row r="236" spans="1:7" outlineLevel="2" x14ac:dyDescent="0.25">
      <c r="A236" s="56" t="s">
        <v>51</v>
      </c>
      <c r="B236" s="56" t="s">
        <v>52</v>
      </c>
      <c r="C236" s="56" t="s">
        <v>53</v>
      </c>
      <c r="D236" s="80" t="s">
        <v>805</v>
      </c>
      <c r="E236" s="56">
        <v>1</v>
      </c>
      <c r="F236" s="83">
        <v>6.9</v>
      </c>
      <c r="G236" s="56">
        <v>1</v>
      </c>
    </row>
    <row r="237" spans="1:7" outlineLevel="1" x14ac:dyDescent="0.25">
      <c r="A237" s="56"/>
      <c r="B237" s="81" t="s">
        <v>54</v>
      </c>
      <c r="C237" s="56"/>
      <c r="D237" s="80"/>
      <c r="E237" s="82">
        <f>SUBTOTAL(9,E231:E236)</f>
        <v>4162</v>
      </c>
      <c r="F237" s="84">
        <f>SUBTOTAL(9,F231:F236)</f>
        <v>83775.099999999991</v>
      </c>
      <c r="G237" s="82">
        <f>SUBTOTAL(9,G231:G236)</f>
        <v>82</v>
      </c>
    </row>
    <row r="238" spans="1:7" outlineLevel="2" x14ac:dyDescent="0.25">
      <c r="A238" s="56" t="s">
        <v>133</v>
      </c>
      <c r="B238" s="56" t="s">
        <v>134</v>
      </c>
      <c r="C238" s="56" t="s">
        <v>135</v>
      </c>
      <c r="D238" s="80" t="s">
        <v>804</v>
      </c>
      <c r="E238" s="56">
        <v>40</v>
      </c>
      <c r="F238" s="83">
        <v>25300</v>
      </c>
      <c r="G238" s="56">
        <v>7</v>
      </c>
    </row>
    <row r="239" spans="1:7" outlineLevel="2" collapsed="1" x14ac:dyDescent="0.25">
      <c r="A239" s="56" t="s">
        <v>133</v>
      </c>
      <c r="B239" s="56" t="s">
        <v>134</v>
      </c>
      <c r="C239" s="56" t="s">
        <v>135</v>
      </c>
      <c r="D239" s="80" t="s">
        <v>814</v>
      </c>
      <c r="E239" s="56">
        <v>31</v>
      </c>
      <c r="F239" s="83">
        <v>15216</v>
      </c>
      <c r="G239" s="56">
        <v>8</v>
      </c>
    </row>
    <row r="240" spans="1:7" outlineLevel="2" x14ac:dyDescent="0.25">
      <c r="A240" s="56" t="s">
        <v>133</v>
      </c>
      <c r="B240" s="56" t="s">
        <v>134</v>
      </c>
      <c r="C240" s="56" t="s">
        <v>135</v>
      </c>
      <c r="D240" s="80" t="s">
        <v>807</v>
      </c>
      <c r="E240" s="56">
        <v>23</v>
      </c>
      <c r="F240" s="83">
        <v>12132.5</v>
      </c>
      <c r="G240" s="56">
        <v>12</v>
      </c>
    </row>
    <row r="241" spans="1:7" outlineLevel="2" collapsed="1" x14ac:dyDescent="0.25">
      <c r="A241" s="56" t="s">
        <v>133</v>
      </c>
      <c r="B241" s="56" t="s">
        <v>134</v>
      </c>
      <c r="C241" s="56" t="s">
        <v>135</v>
      </c>
      <c r="D241" s="80" t="s">
        <v>806</v>
      </c>
      <c r="E241" s="56">
        <v>10</v>
      </c>
      <c r="F241" s="83">
        <v>9118</v>
      </c>
      <c r="G241" s="56">
        <v>2</v>
      </c>
    </row>
    <row r="242" spans="1:7" outlineLevel="2" x14ac:dyDescent="0.25">
      <c r="A242" s="56" t="s">
        <v>133</v>
      </c>
      <c r="B242" s="56" t="s">
        <v>134</v>
      </c>
      <c r="C242" s="56" t="s">
        <v>135</v>
      </c>
      <c r="D242" s="80" t="s">
        <v>805</v>
      </c>
      <c r="E242" s="56">
        <v>2</v>
      </c>
      <c r="F242" s="83">
        <v>1207</v>
      </c>
      <c r="G242" s="56">
        <v>1</v>
      </c>
    </row>
    <row r="243" spans="1:7" outlineLevel="1" x14ac:dyDescent="0.25">
      <c r="A243" s="56"/>
      <c r="B243" s="81" t="s">
        <v>136</v>
      </c>
      <c r="C243" s="56"/>
      <c r="D243" s="80"/>
      <c r="E243" s="82">
        <f>SUBTOTAL(9,E238:E242)</f>
        <v>106</v>
      </c>
      <c r="F243" s="84">
        <f>SUBTOTAL(9,F238:F242)</f>
        <v>62973.5</v>
      </c>
      <c r="G243" s="82">
        <f>SUBTOTAL(9,G238:G242)</f>
        <v>30</v>
      </c>
    </row>
    <row r="244" spans="1:7" outlineLevel="2" x14ac:dyDescent="0.25">
      <c r="A244" s="56" t="s">
        <v>81</v>
      </c>
      <c r="B244" s="56" t="s">
        <v>82</v>
      </c>
      <c r="C244" s="56" t="s">
        <v>83</v>
      </c>
      <c r="D244" s="80" t="s">
        <v>810</v>
      </c>
      <c r="E244" s="56">
        <v>3071</v>
      </c>
      <c r="F244" s="83">
        <v>43112.22</v>
      </c>
      <c r="G244" s="56">
        <v>107</v>
      </c>
    </row>
    <row r="245" spans="1:7" outlineLevel="2" x14ac:dyDescent="0.25">
      <c r="A245" s="56" t="s">
        <v>81</v>
      </c>
      <c r="B245" s="56" t="s">
        <v>82</v>
      </c>
      <c r="C245" s="56" t="s">
        <v>83</v>
      </c>
      <c r="D245" s="80" t="s">
        <v>803</v>
      </c>
      <c r="E245" s="56">
        <v>1147</v>
      </c>
      <c r="F245" s="83">
        <v>11001.45</v>
      </c>
      <c r="G245" s="56">
        <v>63</v>
      </c>
    </row>
    <row r="246" spans="1:7" outlineLevel="2" x14ac:dyDescent="0.25">
      <c r="A246" s="56" t="s">
        <v>81</v>
      </c>
      <c r="B246" s="56" t="s">
        <v>82</v>
      </c>
      <c r="C246" s="56" t="s">
        <v>83</v>
      </c>
      <c r="D246" s="80" t="s">
        <v>825</v>
      </c>
      <c r="E246" s="56">
        <v>28</v>
      </c>
      <c r="F246" s="83">
        <v>1784.1</v>
      </c>
      <c r="G246" s="56">
        <v>7</v>
      </c>
    </row>
    <row r="247" spans="1:7" outlineLevel="2" collapsed="1" x14ac:dyDescent="0.25">
      <c r="A247" s="56" t="s">
        <v>81</v>
      </c>
      <c r="B247" s="56" t="s">
        <v>82</v>
      </c>
      <c r="C247" s="56" t="s">
        <v>83</v>
      </c>
      <c r="D247" s="80" t="s">
        <v>809</v>
      </c>
      <c r="E247" s="56">
        <v>16</v>
      </c>
      <c r="F247" s="83">
        <v>1571.6499999999999</v>
      </c>
      <c r="G247" s="56">
        <v>7</v>
      </c>
    </row>
    <row r="248" spans="1:7" outlineLevel="2" x14ac:dyDescent="0.25">
      <c r="A248" s="56" t="s">
        <v>81</v>
      </c>
      <c r="B248" s="56" t="s">
        <v>82</v>
      </c>
      <c r="C248" s="56" t="s">
        <v>83</v>
      </c>
      <c r="D248" s="80" t="s">
        <v>834</v>
      </c>
      <c r="E248" s="56">
        <v>115</v>
      </c>
      <c r="F248" s="83">
        <v>1187.7499999999998</v>
      </c>
      <c r="G248" s="56">
        <v>50</v>
      </c>
    </row>
    <row r="249" spans="1:7" outlineLevel="2" collapsed="1" x14ac:dyDescent="0.25">
      <c r="A249" s="56" t="s">
        <v>81</v>
      </c>
      <c r="B249" s="56" t="s">
        <v>82</v>
      </c>
      <c r="C249" s="56" t="s">
        <v>83</v>
      </c>
      <c r="D249" s="80" t="s">
        <v>830</v>
      </c>
      <c r="E249" s="56">
        <v>2</v>
      </c>
      <c r="F249" s="83">
        <v>5.5</v>
      </c>
      <c r="G249" s="56">
        <v>2</v>
      </c>
    </row>
    <row r="250" spans="1:7" outlineLevel="2" x14ac:dyDescent="0.25">
      <c r="A250" s="56" t="s">
        <v>81</v>
      </c>
      <c r="B250" s="56" t="s">
        <v>82</v>
      </c>
      <c r="C250" s="56" t="s">
        <v>83</v>
      </c>
      <c r="D250" s="80" t="s">
        <v>822</v>
      </c>
      <c r="E250" s="56">
        <v>1</v>
      </c>
      <c r="F250" s="83">
        <v>2.4</v>
      </c>
      <c r="G250" s="56">
        <v>1</v>
      </c>
    </row>
    <row r="251" spans="1:7" outlineLevel="1" x14ac:dyDescent="0.25">
      <c r="A251" s="56"/>
      <c r="B251" s="81" t="s">
        <v>84</v>
      </c>
      <c r="C251" s="56"/>
      <c r="D251" s="80"/>
      <c r="E251" s="82">
        <f>SUBTOTAL(9,E244:E250)</f>
        <v>4380</v>
      </c>
      <c r="F251" s="84">
        <f>SUBTOTAL(9,F244:F250)</f>
        <v>58665.07</v>
      </c>
      <c r="G251" s="82">
        <f>SUBTOTAL(9,G244:G250)</f>
        <v>237</v>
      </c>
    </row>
    <row r="252" spans="1:7" outlineLevel="2" collapsed="1" x14ac:dyDescent="0.25">
      <c r="A252" s="56" t="s">
        <v>122</v>
      </c>
      <c r="B252" s="56" t="s">
        <v>123</v>
      </c>
      <c r="C252" s="56" t="s">
        <v>124</v>
      </c>
      <c r="D252" s="80" t="s">
        <v>807</v>
      </c>
      <c r="E252" s="56">
        <v>1425</v>
      </c>
      <c r="F252" s="83">
        <v>30367.1</v>
      </c>
      <c r="G252" s="56">
        <v>16</v>
      </c>
    </row>
    <row r="253" spans="1:7" outlineLevel="2" x14ac:dyDescent="0.25">
      <c r="A253" s="56" t="s">
        <v>122</v>
      </c>
      <c r="B253" s="56" t="s">
        <v>123</v>
      </c>
      <c r="C253" s="56" t="s">
        <v>124</v>
      </c>
      <c r="D253" s="80" t="s">
        <v>805</v>
      </c>
      <c r="E253" s="56">
        <v>10</v>
      </c>
      <c r="F253" s="83">
        <v>13620</v>
      </c>
      <c r="G253" s="56">
        <v>1</v>
      </c>
    </row>
    <row r="254" spans="1:7" outlineLevel="2" x14ac:dyDescent="0.25">
      <c r="A254" s="56" t="s">
        <v>122</v>
      </c>
      <c r="B254" s="56" t="s">
        <v>123</v>
      </c>
      <c r="C254" s="56" t="s">
        <v>124</v>
      </c>
      <c r="D254" s="80" t="s">
        <v>811</v>
      </c>
      <c r="E254" s="56">
        <v>200</v>
      </c>
      <c r="F254" s="83">
        <v>4935</v>
      </c>
      <c r="G254" s="56">
        <v>1</v>
      </c>
    </row>
    <row r="255" spans="1:7" outlineLevel="2" x14ac:dyDescent="0.25">
      <c r="A255" s="56" t="s">
        <v>122</v>
      </c>
      <c r="B255" s="56" t="s">
        <v>123</v>
      </c>
      <c r="C255" s="56" t="s">
        <v>124</v>
      </c>
      <c r="D255" s="80" t="s">
        <v>810</v>
      </c>
      <c r="E255" s="56">
        <v>190</v>
      </c>
      <c r="F255" s="83">
        <v>4700</v>
      </c>
      <c r="G255" s="56">
        <v>1</v>
      </c>
    </row>
    <row r="256" spans="1:7" outlineLevel="2" collapsed="1" x14ac:dyDescent="0.25">
      <c r="A256" s="56" t="s">
        <v>122</v>
      </c>
      <c r="B256" s="56" t="s">
        <v>123</v>
      </c>
      <c r="C256" s="56" t="s">
        <v>124</v>
      </c>
      <c r="D256" s="80" t="s">
        <v>806</v>
      </c>
      <c r="E256" s="56">
        <v>191</v>
      </c>
      <c r="F256" s="83">
        <v>4433</v>
      </c>
      <c r="G256" s="56">
        <v>2</v>
      </c>
    </row>
    <row r="257" spans="1:7" outlineLevel="1" x14ac:dyDescent="0.25">
      <c r="A257" s="56"/>
      <c r="B257" s="81" t="s">
        <v>125</v>
      </c>
      <c r="C257" s="56"/>
      <c r="D257" s="80"/>
      <c r="E257" s="82">
        <f>SUBTOTAL(9,E252:E256)</f>
        <v>2016</v>
      </c>
      <c r="F257" s="84">
        <f>SUBTOTAL(9,F252:F256)</f>
        <v>58055.1</v>
      </c>
      <c r="G257" s="82">
        <f>SUBTOTAL(9,G252:G256)</f>
        <v>21</v>
      </c>
    </row>
    <row r="258" spans="1:7" outlineLevel="2" x14ac:dyDescent="0.25">
      <c r="A258" s="56" t="s">
        <v>85</v>
      </c>
      <c r="B258" s="56" t="s">
        <v>86</v>
      </c>
      <c r="C258" s="56" t="s">
        <v>87</v>
      </c>
      <c r="D258" s="80" t="s">
        <v>806</v>
      </c>
      <c r="E258" s="56">
        <v>146</v>
      </c>
      <c r="F258" s="83">
        <v>22670.6</v>
      </c>
      <c r="G258" s="56">
        <v>17</v>
      </c>
    </row>
    <row r="259" spans="1:7" outlineLevel="2" x14ac:dyDescent="0.25">
      <c r="A259" s="56" t="s">
        <v>85</v>
      </c>
      <c r="B259" s="56" t="s">
        <v>86</v>
      </c>
      <c r="C259" s="56" t="s">
        <v>87</v>
      </c>
      <c r="D259" s="80" t="s">
        <v>814</v>
      </c>
      <c r="E259" s="56">
        <v>44</v>
      </c>
      <c r="F259" s="83">
        <v>13472</v>
      </c>
      <c r="G259" s="56">
        <v>9</v>
      </c>
    </row>
    <row r="260" spans="1:7" outlineLevel="2" x14ac:dyDescent="0.25">
      <c r="A260" s="56" t="s">
        <v>85</v>
      </c>
      <c r="B260" s="56" t="s">
        <v>86</v>
      </c>
      <c r="C260" s="56" t="s">
        <v>87</v>
      </c>
      <c r="D260" s="80" t="s">
        <v>810</v>
      </c>
      <c r="E260" s="56">
        <v>167</v>
      </c>
      <c r="F260" s="83">
        <v>8667.7999999999993</v>
      </c>
      <c r="G260" s="56">
        <v>9</v>
      </c>
    </row>
    <row r="261" spans="1:7" outlineLevel="2" collapsed="1" x14ac:dyDescent="0.25">
      <c r="A261" s="56" t="s">
        <v>85</v>
      </c>
      <c r="B261" s="56" t="s">
        <v>86</v>
      </c>
      <c r="C261" s="56" t="s">
        <v>87</v>
      </c>
      <c r="D261" s="80" t="s">
        <v>815</v>
      </c>
      <c r="E261" s="56">
        <v>495</v>
      </c>
      <c r="F261" s="83">
        <v>4885</v>
      </c>
      <c r="G261" s="56">
        <v>4</v>
      </c>
    </row>
    <row r="262" spans="1:7" outlineLevel="2" x14ac:dyDescent="0.25">
      <c r="A262" s="56" t="s">
        <v>85</v>
      </c>
      <c r="B262" s="56" t="s">
        <v>86</v>
      </c>
      <c r="C262" s="56" t="s">
        <v>87</v>
      </c>
      <c r="D262" s="80" t="s">
        <v>807</v>
      </c>
      <c r="E262" s="56">
        <v>18</v>
      </c>
      <c r="F262" s="83">
        <v>2674</v>
      </c>
      <c r="G262" s="56">
        <v>5</v>
      </c>
    </row>
    <row r="263" spans="1:7" outlineLevel="2" x14ac:dyDescent="0.25">
      <c r="A263" s="56" t="s">
        <v>85</v>
      </c>
      <c r="B263" s="56" t="s">
        <v>86</v>
      </c>
      <c r="C263" s="56" t="s">
        <v>87</v>
      </c>
      <c r="D263" s="80" t="s">
        <v>805</v>
      </c>
      <c r="E263" s="56">
        <v>11</v>
      </c>
      <c r="F263" s="83">
        <v>1144.5</v>
      </c>
      <c r="G263" s="56">
        <v>6</v>
      </c>
    </row>
    <row r="264" spans="1:7" outlineLevel="2" x14ac:dyDescent="0.25">
      <c r="A264" s="56" t="s">
        <v>85</v>
      </c>
      <c r="B264" s="56" t="s">
        <v>86</v>
      </c>
      <c r="C264" s="56" t="s">
        <v>87</v>
      </c>
      <c r="D264" s="80" t="s">
        <v>804</v>
      </c>
      <c r="E264" s="56">
        <v>1</v>
      </c>
      <c r="F264" s="83">
        <v>112</v>
      </c>
      <c r="G264" s="56">
        <v>1</v>
      </c>
    </row>
    <row r="265" spans="1:7" outlineLevel="1" x14ac:dyDescent="0.25">
      <c r="A265" s="56"/>
      <c r="B265" s="81" t="s">
        <v>88</v>
      </c>
      <c r="C265" s="56"/>
      <c r="D265" s="80"/>
      <c r="E265" s="82">
        <f>SUBTOTAL(9,E258:E264)</f>
        <v>882</v>
      </c>
      <c r="F265" s="84">
        <f>SUBTOTAL(9,F258:F264)</f>
        <v>53625.899999999994</v>
      </c>
      <c r="G265" s="82">
        <f>SUBTOTAL(9,G258:G264)</f>
        <v>51</v>
      </c>
    </row>
    <row r="266" spans="1:7" outlineLevel="2" x14ac:dyDescent="0.25">
      <c r="A266" s="56" t="s">
        <v>533</v>
      </c>
      <c r="B266" s="56" t="s">
        <v>109</v>
      </c>
      <c r="C266" s="56" t="s">
        <v>37</v>
      </c>
      <c r="D266" s="80" t="s">
        <v>812</v>
      </c>
      <c r="E266" s="56">
        <v>84</v>
      </c>
      <c r="F266" s="83">
        <v>28481</v>
      </c>
      <c r="G266" s="56">
        <v>8</v>
      </c>
    </row>
    <row r="267" spans="1:7" outlineLevel="2" collapsed="1" x14ac:dyDescent="0.25">
      <c r="A267" s="56" t="s">
        <v>533</v>
      </c>
      <c r="B267" s="56" t="s">
        <v>109</v>
      </c>
      <c r="C267" s="56" t="s">
        <v>37</v>
      </c>
      <c r="D267" s="80" t="s">
        <v>806</v>
      </c>
      <c r="E267" s="56">
        <v>200</v>
      </c>
      <c r="F267" s="83">
        <v>5072</v>
      </c>
      <c r="G267" s="56">
        <v>1</v>
      </c>
    </row>
    <row r="268" spans="1:7" outlineLevel="2" x14ac:dyDescent="0.25">
      <c r="A268" s="56" t="s">
        <v>533</v>
      </c>
      <c r="B268" s="56" t="s">
        <v>109</v>
      </c>
      <c r="C268" s="56" t="s">
        <v>37</v>
      </c>
      <c r="D268" s="80" t="s">
        <v>807</v>
      </c>
      <c r="E268" s="56">
        <v>12</v>
      </c>
      <c r="F268" s="83">
        <v>4012</v>
      </c>
      <c r="G268" s="56">
        <v>1</v>
      </c>
    </row>
    <row r="269" spans="1:7" outlineLevel="2" x14ac:dyDescent="0.25">
      <c r="A269" s="56" t="s">
        <v>533</v>
      </c>
      <c r="B269" s="56" t="s">
        <v>109</v>
      </c>
      <c r="C269" s="56" t="s">
        <v>37</v>
      </c>
      <c r="D269" s="80" t="s">
        <v>814</v>
      </c>
      <c r="E269" s="56">
        <v>13</v>
      </c>
      <c r="F269" s="83">
        <v>2577</v>
      </c>
      <c r="G269" s="56">
        <v>2</v>
      </c>
    </row>
    <row r="270" spans="1:7" outlineLevel="2" x14ac:dyDescent="0.25">
      <c r="A270" s="56" t="s">
        <v>533</v>
      </c>
      <c r="B270" s="56" t="s">
        <v>109</v>
      </c>
      <c r="C270" s="56" t="s">
        <v>37</v>
      </c>
      <c r="D270" s="80" t="s">
        <v>810</v>
      </c>
      <c r="E270" s="56">
        <v>3</v>
      </c>
      <c r="F270" s="83">
        <v>885</v>
      </c>
      <c r="G270" s="56">
        <v>2</v>
      </c>
    </row>
    <row r="271" spans="1:7" outlineLevel="2" x14ac:dyDescent="0.25">
      <c r="A271" s="56" t="s">
        <v>110</v>
      </c>
      <c r="B271" s="56" t="s">
        <v>109</v>
      </c>
      <c r="C271" s="56" t="s">
        <v>37</v>
      </c>
      <c r="D271" s="80" t="s">
        <v>815</v>
      </c>
      <c r="E271" s="56">
        <v>15</v>
      </c>
      <c r="F271" s="83">
        <v>8103</v>
      </c>
      <c r="G271" s="56">
        <v>1</v>
      </c>
    </row>
    <row r="272" spans="1:7" outlineLevel="2" x14ac:dyDescent="0.25">
      <c r="A272" s="56" t="s">
        <v>110</v>
      </c>
      <c r="B272" s="56" t="s">
        <v>109</v>
      </c>
      <c r="C272" s="56" t="s">
        <v>37</v>
      </c>
      <c r="D272" s="80" t="s">
        <v>810</v>
      </c>
      <c r="E272" s="56">
        <v>16</v>
      </c>
      <c r="F272" s="83">
        <v>255</v>
      </c>
      <c r="G272" s="56">
        <v>1</v>
      </c>
    </row>
    <row r="273" spans="1:7" outlineLevel="2" collapsed="1" x14ac:dyDescent="0.25">
      <c r="A273" s="56" t="s">
        <v>110</v>
      </c>
      <c r="B273" s="56" t="s">
        <v>109</v>
      </c>
      <c r="C273" s="56" t="s">
        <v>37</v>
      </c>
      <c r="D273" s="80" t="s">
        <v>806</v>
      </c>
      <c r="E273" s="56">
        <v>1</v>
      </c>
      <c r="F273" s="83">
        <v>0.6</v>
      </c>
      <c r="G273" s="56">
        <v>1</v>
      </c>
    </row>
    <row r="274" spans="1:7" outlineLevel="1" x14ac:dyDescent="0.25">
      <c r="A274" s="56"/>
      <c r="B274" s="81" t="s">
        <v>111</v>
      </c>
      <c r="C274" s="56"/>
      <c r="D274" s="80"/>
      <c r="E274" s="82">
        <f>SUBTOTAL(9,E266:E273)</f>
        <v>344</v>
      </c>
      <c r="F274" s="84">
        <f>SUBTOTAL(9,F266:F273)</f>
        <v>49385.599999999999</v>
      </c>
      <c r="G274" s="82">
        <f>SUBTOTAL(9,G266:G273)</f>
        <v>17</v>
      </c>
    </row>
    <row r="275" spans="1:7" outlineLevel="2" collapsed="1" x14ac:dyDescent="0.25">
      <c r="A275" s="56" t="s">
        <v>93</v>
      </c>
      <c r="B275" s="56" t="s">
        <v>94</v>
      </c>
      <c r="C275" s="56" t="s">
        <v>95</v>
      </c>
      <c r="D275" s="80" t="s">
        <v>815</v>
      </c>
      <c r="E275" s="56">
        <v>305</v>
      </c>
      <c r="F275" s="83">
        <v>13966</v>
      </c>
      <c r="G275" s="56">
        <v>17</v>
      </c>
    </row>
    <row r="276" spans="1:7" outlineLevel="2" x14ac:dyDescent="0.25">
      <c r="A276" s="56" t="s">
        <v>93</v>
      </c>
      <c r="B276" s="56" t="s">
        <v>94</v>
      </c>
      <c r="C276" s="56" t="s">
        <v>95</v>
      </c>
      <c r="D276" s="80" t="s">
        <v>820</v>
      </c>
      <c r="E276" s="56">
        <v>35</v>
      </c>
      <c r="F276" s="83">
        <v>9812</v>
      </c>
      <c r="G276" s="56">
        <v>9</v>
      </c>
    </row>
    <row r="277" spans="1:7" outlineLevel="2" x14ac:dyDescent="0.25">
      <c r="A277" s="56" t="s">
        <v>93</v>
      </c>
      <c r="B277" s="56" t="s">
        <v>94</v>
      </c>
      <c r="C277" s="56" t="s">
        <v>95</v>
      </c>
      <c r="D277" s="80" t="s">
        <v>809</v>
      </c>
      <c r="E277" s="56">
        <v>340</v>
      </c>
      <c r="F277" s="83">
        <v>8266.3499999999985</v>
      </c>
      <c r="G277" s="56">
        <v>22</v>
      </c>
    </row>
    <row r="278" spans="1:7" outlineLevel="2" x14ac:dyDescent="0.25">
      <c r="A278" s="56" t="s">
        <v>93</v>
      </c>
      <c r="B278" s="56" t="s">
        <v>94</v>
      </c>
      <c r="C278" s="56" t="s">
        <v>95</v>
      </c>
      <c r="D278" s="80" t="s">
        <v>816</v>
      </c>
      <c r="E278" s="56">
        <v>174</v>
      </c>
      <c r="F278" s="83">
        <v>8081</v>
      </c>
      <c r="G278" s="56">
        <v>22</v>
      </c>
    </row>
    <row r="279" spans="1:7" outlineLevel="2" collapsed="1" x14ac:dyDescent="0.25">
      <c r="A279" s="56" t="s">
        <v>93</v>
      </c>
      <c r="B279" s="56" t="s">
        <v>94</v>
      </c>
      <c r="C279" s="56" t="s">
        <v>95</v>
      </c>
      <c r="D279" s="80" t="s">
        <v>819</v>
      </c>
      <c r="E279" s="56">
        <v>157</v>
      </c>
      <c r="F279" s="83">
        <v>1622.1</v>
      </c>
      <c r="G279" s="56">
        <v>21</v>
      </c>
    </row>
    <row r="280" spans="1:7" outlineLevel="1" x14ac:dyDescent="0.25">
      <c r="A280" s="56"/>
      <c r="B280" s="81" t="s">
        <v>96</v>
      </c>
      <c r="C280" s="56"/>
      <c r="D280" s="80"/>
      <c r="E280" s="82">
        <f>SUBTOTAL(9,E275:E279)</f>
        <v>1011</v>
      </c>
      <c r="F280" s="84">
        <f>SUBTOTAL(9,F275:F279)</f>
        <v>41747.449999999997</v>
      </c>
      <c r="G280" s="82">
        <f>SUBTOTAL(9,G275:G279)</f>
        <v>91</v>
      </c>
    </row>
    <row r="281" spans="1:7" outlineLevel="2" collapsed="1" x14ac:dyDescent="0.25">
      <c r="A281" s="56" t="s">
        <v>150</v>
      </c>
      <c r="B281" s="56" t="s">
        <v>151</v>
      </c>
      <c r="C281" s="56" t="s">
        <v>152</v>
      </c>
      <c r="D281" s="80" t="s">
        <v>820</v>
      </c>
      <c r="E281" s="56">
        <v>1115</v>
      </c>
      <c r="F281" s="83">
        <v>17167.400000000001</v>
      </c>
      <c r="G281" s="56">
        <v>29</v>
      </c>
    </row>
    <row r="282" spans="1:7" outlineLevel="2" x14ac:dyDescent="0.25">
      <c r="A282" s="56" t="s">
        <v>150</v>
      </c>
      <c r="B282" s="56" t="s">
        <v>151</v>
      </c>
      <c r="C282" s="56" t="s">
        <v>152</v>
      </c>
      <c r="D282" s="80" t="s">
        <v>811</v>
      </c>
      <c r="E282" s="56">
        <v>122</v>
      </c>
      <c r="F282" s="83">
        <v>9426</v>
      </c>
      <c r="G282" s="56">
        <v>13</v>
      </c>
    </row>
    <row r="283" spans="1:7" outlineLevel="2" x14ac:dyDescent="0.25">
      <c r="A283" s="56" t="s">
        <v>150</v>
      </c>
      <c r="B283" s="56" t="s">
        <v>151</v>
      </c>
      <c r="C283" s="56" t="s">
        <v>152</v>
      </c>
      <c r="D283" s="80" t="s">
        <v>819</v>
      </c>
      <c r="E283" s="56">
        <v>646</v>
      </c>
      <c r="F283" s="83">
        <v>9316.6999999999989</v>
      </c>
      <c r="G283" s="56">
        <v>41</v>
      </c>
    </row>
    <row r="284" spans="1:7" outlineLevel="2" x14ac:dyDescent="0.25">
      <c r="A284" s="56" t="s">
        <v>150</v>
      </c>
      <c r="B284" s="56" t="s">
        <v>151</v>
      </c>
      <c r="C284" s="56" t="s">
        <v>152</v>
      </c>
      <c r="D284" s="80" t="s">
        <v>812</v>
      </c>
      <c r="E284" s="56">
        <v>14</v>
      </c>
      <c r="F284" s="83">
        <v>4255</v>
      </c>
      <c r="G284" s="56">
        <v>4</v>
      </c>
    </row>
    <row r="285" spans="1:7" outlineLevel="2" x14ac:dyDescent="0.25">
      <c r="A285" s="56" t="s">
        <v>150</v>
      </c>
      <c r="B285" s="56" t="s">
        <v>151</v>
      </c>
      <c r="C285" s="56" t="s">
        <v>152</v>
      </c>
      <c r="D285" s="80" t="s">
        <v>809</v>
      </c>
      <c r="E285" s="56">
        <v>1</v>
      </c>
      <c r="F285" s="83">
        <v>461</v>
      </c>
      <c r="G285" s="56">
        <v>1</v>
      </c>
    </row>
    <row r="286" spans="1:7" outlineLevel="2" x14ac:dyDescent="0.25">
      <c r="A286" s="56" t="s">
        <v>150</v>
      </c>
      <c r="B286" s="56" t="s">
        <v>151</v>
      </c>
      <c r="C286" s="56" t="s">
        <v>152</v>
      </c>
      <c r="D286" s="80" t="s">
        <v>803</v>
      </c>
      <c r="E286" s="56">
        <v>2</v>
      </c>
      <c r="F286" s="83">
        <v>195</v>
      </c>
      <c r="G286" s="56">
        <v>1</v>
      </c>
    </row>
    <row r="287" spans="1:7" outlineLevel="1" x14ac:dyDescent="0.25">
      <c r="A287" s="56"/>
      <c r="B287" s="81" t="s">
        <v>153</v>
      </c>
      <c r="C287" s="56"/>
      <c r="D287" s="80"/>
      <c r="E287" s="82">
        <f>SUBTOTAL(9,E281:E286)</f>
        <v>1900</v>
      </c>
      <c r="F287" s="84">
        <f>SUBTOTAL(9,F281:F286)</f>
        <v>40821.1</v>
      </c>
      <c r="G287" s="82">
        <f>SUBTOTAL(9,G281:G286)</f>
        <v>89</v>
      </c>
    </row>
    <row r="288" spans="1:7" outlineLevel="2" collapsed="1" x14ac:dyDescent="0.25">
      <c r="A288" s="56" t="s">
        <v>112</v>
      </c>
      <c r="B288" s="56" t="s">
        <v>113</v>
      </c>
      <c r="C288" s="56" t="s">
        <v>41</v>
      </c>
      <c r="D288" s="80" t="s">
        <v>804</v>
      </c>
      <c r="E288" s="56">
        <v>71</v>
      </c>
      <c r="F288" s="83">
        <v>15613</v>
      </c>
      <c r="G288" s="56">
        <v>18</v>
      </c>
    </row>
    <row r="289" spans="1:7" outlineLevel="2" x14ac:dyDescent="0.25">
      <c r="A289" s="56" t="s">
        <v>112</v>
      </c>
      <c r="B289" s="56" t="s">
        <v>113</v>
      </c>
      <c r="C289" s="56" t="s">
        <v>41</v>
      </c>
      <c r="D289" s="80" t="s">
        <v>809</v>
      </c>
      <c r="E289" s="56">
        <v>181</v>
      </c>
      <c r="F289" s="83">
        <v>11387.67</v>
      </c>
      <c r="G289" s="56">
        <v>25</v>
      </c>
    </row>
    <row r="290" spans="1:7" outlineLevel="2" x14ac:dyDescent="0.25">
      <c r="A290" s="56" t="s">
        <v>112</v>
      </c>
      <c r="B290" s="56" t="s">
        <v>113</v>
      </c>
      <c r="C290" s="56" t="s">
        <v>41</v>
      </c>
      <c r="D290" s="80" t="s">
        <v>829</v>
      </c>
      <c r="E290" s="56">
        <v>713</v>
      </c>
      <c r="F290" s="83">
        <v>6465.3</v>
      </c>
      <c r="G290" s="56">
        <v>14</v>
      </c>
    </row>
    <row r="291" spans="1:7" outlineLevel="2" collapsed="1" x14ac:dyDescent="0.25">
      <c r="A291" s="56" t="s">
        <v>112</v>
      </c>
      <c r="B291" s="56" t="s">
        <v>113</v>
      </c>
      <c r="C291" s="56" t="s">
        <v>41</v>
      </c>
      <c r="D291" s="80" t="s">
        <v>806</v>
      </c>
      <c r="E291" s="56">
        <v>8</v>
      </c>
      <c r="F291" s="83">
        <v>4620</v>
      </c>
      <c r="G291" s="56">
        <v>2</v>
      </c>
    </row>
    <row r="292" spans="1:7" outlineLevel="2" x14ac:dyDescent="0.25">
      <c r="A292" s="56" t="s">
        <v>112</v>
      </c>
      <c r="B292" s="56" t="s">
        <v>113</v>
      </c>
      <c r="C292" s="56" t="s">
        <v>41</v>
      </c>
      <c r="D292" s="80" t="s">
        <v>815</v>
      </c>
      <c r="E292" s="56">
        <v>3</v>
      </c>
      <c r="F292" s="83">
        <v>1064</v>
      </c>
      <c r="G292" s="56">
        <v>1</v>
      </c>
    </row>
    <row r="293" spans="1:7" outlineLevel="2" collapsed="1" x14ac:dyDescent="0.25">
      <c r="A293" s="56" t="s">
        <v>112</v>
      </c>
      <c r="B293" s="56" t="s">
        <v>113</v>
      </c>
      <c r="C293" s="56" t="s">
        <v>41</v>
      </c>
      <c r="D293" s="80" t="s">
        <v>803</v>
      </c>
      <c r="E293" s="56">
        <v>26</v>
      </c>
      <c r="F293" s="83">
        <v>655</v>
      </c>
      <c r="G293" s="56">
        <v>3</v>
      </c>
    </row>
    <row r="294" spans="1:7" outlineLevel="2" x14ac:dyDescent="0.25">
      <c r="A294" s="56" t="s">
        <v>112</v>
      </c>
      <c r="B294" s="56" t="s">
        <v>113</v>
      </c>
      <c r="C294" s="56" t="s">
        <v>41</v>
      </c>
      <c r="D294" s="80" t="s">
        <v>833</v>
      </c>
      <c r="E294" s="56">
        <v>3</v>
      </c>
      <c r="F294" s="83">
        <v>36.5</v>
      </c>
      <c r="G294" s="56">
        <v>2</v>
      </c>
    </row>
    <row r="295" spans="1:7" outlineLevel="1" x14ac:dyDescent="0.25">
      <c r="A295" s="56"/>
      <c r="B295" s="81" t="s">
        <v>114</v>
      </c>
      <c r="C295" s="56"/>
      <c r="D295" s="80"/>
      <c r="E295" s="82">
        <f>SUBTOTAL(9,E288:E294)</f>
        <v>1005</v>
      </c>
      <c r="F295" s="84">
        <f>SUBTOTAL(9,F288:F294)</f>
        <v>39841.47</v>
      </c>
      <c r="G295" s="82">
        <f>SUBTOTAL(9,G288:G294)</f>
        <v>65</v>
      </c>
    </row>
    <row r="296" spans="1:7" outlineLevel="2" x14ac:dyDescent="0.25">
      <c r="A296" s="56" t="s">
        <v>130</v>
      </c>
      <c r="B296" s="56" t="s">
        <v>131</v>
      </c>
      <c r="C296" s="56" t="s">
        <v>131</v>
      </c>
      <c r="D296" s="80" t="s">
        <v>809</v>
      </c>
      <c r="E296" s="56">
        <v>44</v>
      </c>
      <c r="F296" s="83">
        <v>25993</v>
      </c>
      <c r="G296" s="56">
        <v>14</v>
      </c>
    </row>
    <row r="297" spans="1:7" outlineLevel="2" collapsed="1" x14ac:dyDescent="0.25">
      <c r="A297" s="56" t="s">
        <v>130</v>
      </c>
      <c r="B297" s="56" t="s">
        <v>131</v>
      </c>
      <c r="C297" s="56" t="s">
        <v>131</v>
      </c>
      <c r="D297" s="80" t="s">
        <v>806</v>
      </c>
      <c r="E297" s="56">
        <v>200</v>
      </c>
      <c r="F297" s="83">
        <v>4876</v>
      </c>
      <c r="G297" s="56">
        <v>1</v>
      </c>
    </row>
    <row r="298" spans="1:7" outlineLevel="2" x14ac:dyDescent="0.25">
      <c r="A298" s="56" t="s">
        <v>130</v>
      </c>
      <c r="B298" s="56" t="s">
        <v>131</v>
      </c>
      <c r="C298" s="56" t="s">
        <v>131</v>
      </c>
      <c r="D298" s="80" t="s">
        <v>819</v>
      </c>
      <c r="E298" s="56">
        <v>495</v>
      </c>
      <c r="F298" s="83">
        <v>4144.6000000000004</v>
      </c>
      <c r="G298" s="56">
        <v>23</v>
      </c>
    </row>
    <row r="299" spans="1:7" outlineLevel="2" x14ac:dyDescent="0.25">
      <c r="A299" s="56" t="s">
        <v>130</v>
      </c>
      <c r="B299" s="56" t="s">
        <v>131</v>
      </c>
      <c r="C299" s="56" t="s">
        <v>131</v>
      </c>
      <c r="D299" s="80" t="s">
        <v>820</v>
      </c>
      <c r="E299" s="56">
        <v>95</v>
      </c>
      <c r="F299" s="83">
        <v>2773.3</v>
      </c>
      <c r="G299" s="56">
        <v>16</v>
      </c>
    </row>
    <row r="300" spans="1:7" outlineLevel="2" x14ac:dyDescent="0.25">
      <c r="A300" s="56" t="s">
        <v>130</v>
      </c>
      <c r="B300" s="56" t="s">
        <v>131</v>
      </c>
      <c r="C300" s="56" t="s">
        <v>131</v>
      </c>
      <c r="D300" s="80" t="s">
        <v>816</v>
      </c>
      <c r="E300" s="56">
        <v>39</v>
      </c>
      <c r="F300" s="83">
        <v>765.2</v>
      </c>
      <c r="G300" s="56">
        <v>10</v>
      </c>
    </row>
    <row r="301" spans="1:7" outlineLevel="2" x14ac:dyDescent="0.25">
      <c r="A301" s="56" t="s">
        <v>130</v>
      </c>
      <c r="B301" s="56" t="s">
        <v>131</v>
      </c>
      <c r="C301" s="56" t="s">
        <v>131</v>
      </c>
      <c r="D301" s="80" t="s">
        <v>811</v>
      </c>
      <c r="E301" s="56">
        <v>11</v>
      </c>
      <c r="F301" s="83">
        <v>503</v>
      </c>
      <c r="G301" s="56">
        <v>1</v>
      </c>
    </row>
    <row r="302" spans="1:7" outlineLevel="1" x14ac:dyDescent="0.25">
      <c r="A302" s="56"/>
      <c r="B302" s="81" t="s">
        <v>132</v>
      </c>
      <c r="C302" s="56"/>
      <c r="D302" s="80"/>
      <c r="E302" s="82">
        <f>SUBTOTAL(9,E296:E301)</f>
        <v>884</v>
      </c>
      <c r="F302" s="84">
        <f>SUBTOTAL(9,F296:F301)</f>
        <v>39055.1</v>
      </c>
      <c r="G302" s="82">
        <f>SUBTOTAL(9,G296:G301)</f>
        <v>65</v>
      </c>
    </row>
    <row r="303" spans="1:7" outlineLevel="2" x14ac:dyDescent="0.25">
      <c r="A303" s="56" t="s">
        <v>501</v>
      </c>
      <c r="B303" s="56" t="s">
        <v>246</v>
      </c>
      <c r="C303" s="56" t="s">
        <v>26</v>
      </c>
      <c r="D303" s="80" t="s">
        <v>828</v>
      </c>
      <c r="E303" s="56">
        <v>2</v>
      </c>
      <c r="F303" s="83">
        <v>2008</v>
      </c>
      <c r="G303" s="56">
        <v>1</v>
      </c>
    </row>
    <row r="304" spans="1:7" outlineLevel="2" x14ac:dyDescent="0.25">
      <c r="A304" s="56" t="s">
        <v>501</v>
      </c>
      <c r="B304" s="56" t="s">
        <v>246</v>
      </c>
      <c r="C304" s="56" t="s">
        <v>26</v>
      </c>
      <c r="D304" s="80" t="s">
        <v>802</v>
      </c>
      <c r="E304" s="56">
        <v>20</v>
      </c>
      <c r="F304" s="83">
        <v>1326</v>
      </c>
      <c r="G304" s="56">
        <v>18</v>
      </c>
    </row>
    <row r="305" spans="1:7" outlineLevel="2" x14ac:dyDescent="0.25">
      <c r="A305" s="56" t="s">
        <v>245</v>
      </c>
      <c r="B305" s="56" t="s">
        <v>246</v>
      </c>
      <c r="C305" s="56" t="s">
        <v>26</v>
      </c>
      <c r="D305" s="80" t="s">
        <v>802</v>
      </c>
      <c r="E305" s="56">
        <v>368</v>
      </c>
      <c r="F305" s="83">
        <v>29704.15</v>
      </c>
      <c r="G305" s="56">
        <v>32</v>
      </c>
    </row>
    <row r="306" spans="1:7" outlineLevel="2" collapsed="1" x14ac:dyDescent="0.25">
      <c r="A306" s="56" t="s">
        <v>245</v>
      </c>
      <c r="B306" s="56" t="s">
        <v>246</v>
      </c>
      <c r="C306" s="56" t="s">
        <v>26</v>
      </c>
      <c r="D306" s="80" t="s">
        <v>809</v>
      </c>
      <c r="E306" s="56">
        <v>2</v>
      </c>
      <c r="F306" s="83">
        <v>258</v>
      </c>
      <c r="G306" s="56">
        <v>1</v>
      </c>
    </row>
    <row r="307" spans="1:7" outlineLevel="2" x14ac:dyDescent="0.25">
      <c r="A307" s="56" t="s">
        <v>245</v>
      </c>
      <c r="B307" s="56" t="s">
        <v>246</v>
      </c>
      <c r="C307" s="56" t="s">
        <v>26</v>
      </c>
      <c r="D307" s="80" t="s">
        <v>806</v>
      </c>
      <c r="E307" s="56">
        <v>1</v>
      </c>
      <c r="F307" s="83">
        <v>72</v>
      </c>
      <c r="G307" s="56">
        <v>1</v>
      </c>
    </row>
    <row r="308" spans="1:7" outlineLevel="2" x14ac:dyDescent="0.25">
      <c r="A308" s="56" t="s">
        <v>245</v>
      </c>
      <c r="B308" s="56" t="s">
        <v>246</v>
      </c>
      <c r="C308" s="56" t="s">
        <v>26</v>
      </c>
      <c r="D308" s="80" t="s">
        <v>817</v>
      </c>
      <c r="E308" s="56">
        <v>1</v>
      </c>
      <c r="F308" s="83">
        <v>39</v>
      </c>
      <c r="G308" s="56">
        <v>1</v>
      </c>
    </row>
    <row r="309" spans="1:7" outlineLevel="1" x14ac:dyDescent="0.25">
      <c r="A309" s="56"/>
      <c r="B309" s="81" t="s">
        <v>247</v>
      </c>
      <c r="C309" s="56"/>
      <c r="D309" s="80"/>
      <c r="E309" s="82">
        <f>SUBTOTAL(9,E303:E308)</f>
        <v>394</v>
      </c>
      <c r="F309" s="84">
        <f>SUBTOTAL(9,F303:F308)</f>
        <v>33407.15</v>
      </c>
      <c r="G309" s="82">
        <f>SUBTOTAL(9,G303:G308)</f>
        <v>54</v>
      </c>
    </row>
    <row r="310" spans="1:7" outlineLevel="2" x14ac:dyDescent="0.25">
      <c r="A310" s="56" t="s">
        <v>89</v>
      </c>
      <c r="B310" s="56" t="s">
        <v>90</v>
      </c>
      <c r="C310" s="56" t="s">
        <v>91</v>
      </c>
      <c r="D310" s="80" t="s">
        <v>810</v>
      </c>
      <c r="E310" s="56">
        <v>387</v>
      </c>
      <c r="F310" s="83">
        <v>18792.3</v>
      </c>
      <c r="G310" s="56">
        <v>29</v>
      </c>
    </row>
    <row r="311" spans="1:7" outlineLevel="2" x14ac:dyDescent="0.25">
      <c r="A311" s="56" t="s">
        <v>89</v>
      </c>
      <c r="B311" s="56" t="s">
        <v>90</v>
      </c>
      <c r="C311" s="56" t="s">
        <v>91</v>
      </c>
      <c r="D311" s="80" t="s">
        <v>812</v>
      </c>
      <c r="E311" s="56">
        <v>33</v>
      </c>
      <c r="F311" s="83">
        <v>4186</v>
      </c>
      <c r="G311" s="56">
        <v>2</v>
      </c>
    </row>
    <row r="312" spans="1:7" outlineLevel="2" collapsed="1" x14ac:dyDescent="0.25">
      <c r="A312" s="56" t="s">
        <v>89</v>
      </c>
      <c r="B312" s="56" t="s">
        <v>90</v>
      </c>
      <c r="C312" s="56" t="s">
        <v>91</v>
      </c>
      <c r="D312" s="80" t="s">
        <v>809</v>
      </c>
      <c r="E312" s="56">
        <v>7</v>
      </c>
      <c r="F312" s="83">
        <v>3963</v>
      </c>
      <c r="G312" s="56">
        <v>4</v>
      </c>
    </row>
    <row r="313" spans="1:7" outlineLevel="2" x14ac:dyDescent="0.25">
      <c r="A313" s="56" t="s">
        <v>89</v>
      </c>
      <c r="B313" s="56" t="s">
        <v>90</v>
      </c>
      <c r="C313" s="56" t="s">
        <v>91</v>
      </c>
      <c r="D313" s="80" t="s">
        <v>805</v>
      </c>
      <c r="E313" s="56">
        <v>5</v>
      </c>
      <c r="F313" s="83">
        <v>1588</v>
      </c>
      <c r="G313" s="56">
        <v>3</v>
      </c>
    </row>
    <row r="314" spans="1:7" outlineLevel="2" x14ac:dyDescent="0.25">
      <c r="A314" s="56" t="s">
        <v>89</v>
      </c>
      <c r="B314" s="56" t="s">
        <v>90</v>
      </c>
      <c r="C314" s="56" t="s">
        <v>91</v>
      </c>
      <c r="D314" s="80" t="s">
        <v>807</v>
      </c>
      <c r="E314" s="56">
        <v>2</v>
      </c>
      <c r="F314" s="83">
        <v>802</v>
      </c>
      <c r="G314" s="56">
        <v>1</v>
      </c>
    </row>
    <row r="315" spans="1:7" outlineLevel="2" x14ac:dyDescent="0.25">
      <c r="A315" s="56" t="s">
        <v>89</v>
      </c>
      <c r="B315" s="56" t="s">
        <v>90</v>
      </c>
      <c r="C315" s="56" t="s">
        <v>91</v>
      </c>
      <c r="D315" s="80" t="s">
        <v>806</v>
      </c>
      <c r="E315" s="56">
        <v>13</v>
      </c>
      <c r="F315" s="83">
        <v>617</v>
      </c>
      <c r="G315" s="56">
        <v>13</v>
      </c>
    </row>
    <row r="316" spans="1:7" outlineLevel="2" x14ac:dyDescent="0.25">
      <c r="A316" s="56" t="s">
        <v>89</v>
      </c>
      <c r="B316" s="56" t="s">
        <v>90</v>
      </c>
      <c r="C316" s="56" t="s">
        <v>91</v>
      </c>
      <c r="D316" s="80" t="s">
        <v>824</v>
      </c>
      <c r="E316" s="56">
        <v>8</v>
      </c>
      <c r="F316" s="83">
        <v>365.5</v>
      </c>
      <c r="G316" s="56">
        <v>6</v>
      </c>
    </row>
    <row r="317" spans="1:7" outlineLevel="2" collapsed="1" x14ac:dyDescent="0.25">
      <c r="A317" s="56" t="s">
        <v>89</v>
      </c>
      <c r="B317" s="56" t="s">
        <v>90</v>
      </c>
      <c r="C317" s="56" t="s">
        <v>91</v>
      </c>
      <c r="D317" s="80" t="s">
        <v>828</v>
      </c>
      <c r="E317" s="56">
        <v>1</v>
      </c>
      <c r="F317" s="83">
        <v>352</v>
      </c>
      <c r="G317" s="56">
        <v>1</v>
      </c>
    </row>
    <row r="318" spans="1:7" outlineLevel="2" x14ac:dyDescent="0.25">
      <c r="A318" s="56" t="s">
        <v>89</v>
      </c>
      <c r="B318" s="56" t="s">
        <v>90</v>
      </c>
      <c r="C318" s="56" t="s">
        <v>91</v>
      </c>
      <c r="D318" s="80" t="s">
        <v>830</v>
      </c>
      <c r="E318" s="56">
        <v>4</v>
      </c>
      <c r="F318" s="83">
        <v>26.2</v>
      </c>
      <c r="G318" s="56">
        <v>4</v>
      </c>
    </row>
    <row r="319" spans="1:7" outlineLevel="1" x14ac:dyDescent="0.25">
      <c r="A319" s="56"/>
      <c r="B319" s="81" t="s">
        <v>92</v>
      </c>
      <c r="C319" s="56"/>
      <c r="D319" s="80"/>
      <c r="E319" s="82">
        <f>SUBTOTAL(9,E310:E318)</f>
        <v>460</v>
      </c>
      <c r="F319" s="84">
        <f>SUBTOTAL(9,F310:F318)</f>
        <v>30692</v>
      </c>
      <c r="G319" s="82">
        <f>SUBTOTAL(9,G310:G318)</f>
        <v>63</v>
      </c>
    </row>
    <row r="320" spans="1:7" outlineLevel="2" x14ac:dyDescent="0.25">
      <c r="A320" s="56" t="s">
        <v>73</v>
      </c>
      <c r="B320" s="56" t="s">
        <v>74</v>
      </c>
      <c r="C320" s="56" t="s">
        <v>75</v>
      </c>
      <c r="D320" s="80" t="s">
        <v>808</v>
      </c>
      <c r="E320" s="56">
        <v>412</v>
      </c>
      <c r="F320" s="83">
        <v>15541</v>
      </c>
      <c r="G320" s="56">
        <v>13</v>
      </c>
    </row>
    <row r="321" spans="1:7" outlineLevel="2" x14ac:dyDescent="0.25">
      <c r="A321" s="56" t="s">
        <v>73</v>
      </c>
      <c r="B321" s="56" t="s">
        <v>74</v>
      </c>
      <c r="C321" s="56" t="s">
        <v>75</v>
      </c>
      <c r="D321" s="80" t="s">
        <v>809</v>
      </c>
      <c r="E321" s="56">
        <v>18</v>
      </c>
      <c r="F321" s="83">
        <v>10885</v>
      </c>
      <c r="G321" s="56">
        <v>6</v>
      </c>
    </row>
    <row r="322" spans="1:7" outlineLevel="2" collapsed="1" x14ac:dyDescent="0.25">
      <c r="A322" s="56" t="s">
        <v>73</v>
      </c>
      <c r="B322" s="56" t="s">
        <v>74</v>
      </c>
      <c r="C322" s="56" t="s">
        <v>75</v>
      </c>
      <c r="D322" s="80" t="s">
        <v>803</v>
      </c>
      <c r="E322" s="56">
        <v>215</v>
      </c>
      <c r="F322" s="83">
        <v>1895.85</v>
      </c>
      <c r="G322" s="56">
        <v>9</v>
      </c>
    </row>
    <row r="323" spans="1:7" outlineLevel="2" x14ac:dyDescent="0.25">
      <c r="A323" s="56" t="s">
        <v>73</v>
      </c>
      <c r="B323" s="56" t="s">
        <v>74</v>
      </c>
      <c r="C323" s="56" t="s">
        <v>75</v>
      </c>
      <c r="D323" s="80" t="s">
        <v>816</v>
      </c>
      <c r="E323" s="56">
        <v>7</v>
      </c>
      <c r="F323" s="83">
        <v>705</v>
      </c>
      <c r="G323" s="56">
        <v>3</v>
      </c>
    </row>
    <row r="324" spans="1:7" outlineLevel="2" collapsed="1" x14ac:dyDescent="0.25">
      <c r="A324" s="56" t="s">
        <v>73</v>
      </c>
      <c r="B324" s="56" t="s">
        <v>74</v>
      </c>
      <c r="C324" s="56" t="s">
        <v>75</v>
      </c>
      <c r="D324" s="80" t="s">
        <v>819</v>
      </c>
      <c r="E324" s="56">
        <v>17</v>
      </c>
      <c r="F324" s="83">
        <v>173</v>
      </c>
      <c r="G324" s="56">
        <v>3</v>
      </c>
    </row>
    <row r="325" spans="1:7" outlineLevel="2" x14ac:dyDescent="0.25">
      <c r="A325" s="56" t="s">
        <v>73</v>
      </c>
      <c r="B325" s="56" t="s">
        <v>74</v>
      </c>
      <c r="C325" s="56" t="s">
        <v>75</v>
      </c>
      <c r="D325" s="80" t="s">
        <v>820</v>
      </c>
      <c r="E325" s="56">
        <v>45</v>
      </c>
      <c r="F325" s="83">
        <v>164</v>
      </c>
      <c r="G325" s="56">
        <v>1</v>
      </c>
    </row>
    <row r="326" spans="1:7" outlineLevel="1" x14ac:dyDescent="0.25">
      <c r="A326" s="56"/>
      <c r="B326" s="81" t="s">
        <v>76</v>
      </c>
      <c r="C326" s="56"/>
      <c r="D326" s="80"/>
      <c r="E326" s="82">
        <f>SUBTOTAL(9,E320:E325)</f>
        <v>714</v>
      </c>
      <c r="F326" s="84">
        <f>SUBTOTAL(9,F320:F325)</f>
        <v>29363.85</v>
      </c>
      <c r="G326" s="82">
        <f>SUBTOTAL(9,G320:G325)</f>
        <v>35</v>
      </c>
    </row>
    <row r="327" spans="1:7" outlineLevel="2" x14ac:dyDescent="0.25">
      <c r="A327" s="56" t="s">
        <v>206</v>
      </c>
      <c r="B327" s="56" t="s">
        <v>207</v>
      </c>
      <c r="C327" s="56" t="s">
        <v>208</v>
      </c>
      <c r="D327" s="80" t="s">
        <v>812</v>
      </c>
      <c r="E327" s="56">
        <v>57</v>
      </c>
      <c r="F327" s="83">
        <v>9269</v>
      </c>
      <c r="G327" s="56">
        <v>5</v>
      </c>
    </row>
    <row r="328" spans="1:7" outlineLevel="2" x14ac:dyDescent="0.25">
      <c r="A328" s="56" t="s">
        <v>206</v>
      </c>
      <c r="B328" s="56" t="s">
        <v>207</v>
      </c>
      <c r="C328" s="56" t="s">
        <v>208</v>
      </c>
      <c r="D328" s="80" t="s">
        <v>819</v>
      </c>
      <c r="E328" s="56">
        <v>216</v>
      </c>
      <c r="F328" s="83">
        <v>4468.75</v>
      </c>
      <c r="G328" s="56">
        <v>19</v>
      </c>
    </row>
    <row r="329" spans="1:7" outlineLevel="2" x14ac:dyDescent="0.25">
      <c r="A329" s="56" t="s">
        <v>206</v>
      </c>
      <c r="B329" s="56" t="s">
        <v>207</v>
      </c>
      <c r="C329" s="56" t="s">
        <v>208</v>
      </c>
      <c r="D329" s="80" t="s">
        <v>803</v>
      </c>
      <c r="E329" s="56">
        <v>87</v>
      </c>
      <c r="F329" s="83">
        <v>3753</v>
      </c>
      <c r="G329" s="56">
        <v>3</v>
      </c>
    </row>
    <row r="330" spans="1:7" outlineLevel="2" x14ac:dyDescent="0.25">
      <c r="A330" s="56" t="s">
        <v>206</v>
      </c>
      <c r="B330" s="56" t="s">
        <v>207</v>
      </c>
      <c r="C330" s="56" t="s">
        <v>208</v>
      </c>
      <c r="D330" s="80" t="s">
        <v>811</v>
      </c>
      <c r="E330" s="56">
        <v>282</v>
      </c>
      <c r="F330" s="83">
        <v>3567</v>
      </c>
      <c r="G330" s="56">
        <v>2</v>
      </c>
    </row>
    <row r="331" spans="1:7" outlineLevel="2" collapsed="1" x14ac:dyDescent="0.25">
      <c r="A331" s="56" t="s">
        <v>206</v>
      </c>
      <c r="B331" s="56" t="s">
        <v>207</v>
      </c>
      <c r="C331" s="56" t="s">
        <v>208</v>
      </c>
      <c r="D331" s="80" t="s">
        <v>820</v>
      </c>
      <c r="E331" s="56">
        <v>31</v>
      </c>
      <c r="F331" s="83">
        <v>2457</v>
      </c>
      <c r="G331" s="56">
        <v>10</v>
      </c>
    </row>
    <row r="332" spans="1:7" outlineLevel="2" x14ac:dyDescent="0.25">
      <c r="A332" s="56" t="s">
        <v>206</v>
      </c>
      <c r="B332" s="56" t="s">
        <v>207</v>
      </c>
      <c r="C332" s="56" t="s">
        <v>208</v>
      </c>
      <c r="D332" s="80" t="s">
        <v>809</v>
      </c>
      <c r="E332" s="56">
        <v>56</v>
      </c>
      <c r="F332" s="83">
        <v>2378</v>
      </c>
      <c r="G332" s="56">
        <v>9</v>
      </c>
    </row>
    <row r="333" spans="1:7" outlineLevel="2" x14ac:dyDescent="0.25">
      <c r="A333" s="56" t="s">
        <v>206</v>
      </c>
      <c r="B333" s="56" t="s">
        <v>207</v>
      </c>
      <c r="C333" s="56" t="s">
        <v>208</v>
      </c>
      <c r="D333" s="80" t="s">
        <v>830</v>
      </c>
      <c r="E333" s="56">
        <v>4</v>
      </c>
      <c r="F333" s="83">
        <v>59</v>
      </c>
      <c r="G333" s="56">
        <v>1</v>
      </c>
    </row>
    <row r="334" spans="1:7" outlineLevel="2" collapsed="1" x14ac:dyDescent="0.25">
      <c r="A334" s="56" t="s">
        <v>206</v>
      </c>
      <c r="B334" s="56" t="s">
        <v>207</v>
      </c>
      <c r="C334" s="56" t="s">
        <v>208</v>
      </c>
      <c r="D334" s="80" t="s">
        <v>816</v>
      </c>
      <c r="E334" s="56">
        <v>5</v>
      </c>
      <c r="F334" s="83">
        <v>33.200000000000003</v>
      </c>
      <c r="G334" s="56">
        <v>2</v>
      </c>
    </row>
    <row r="335" spans="1:7" outlineLevel="1" x14ac:dyDescent="0.25">
      <c r="A335" s="56"/>
      <c r="B335" s="81" t="s">
        <v>209</v>
      </c>
      <c r="C335" s="56"/>
      <c r="D335" s="80"/>
      <c r="E335" s="82">
        <f>SUBTOTAL(9,E327:E334)</f>
        <v>738</v>
      </c>
      <c r="F335" s="84">
        <f>SUBTOTAL(9,F327:F334)</f>
        <v>25984.95</v>
      </c>
      <c r="G335" s="82">
        <f>SUBTOTAL(9,G327:G334)</f>
        <v>51</v>
      </c>
    </row>
    <row r="336" spans="1:7" outlineLevel="2" collapsed="1" x14ac:dyDescent="0.25">
      <c r="A336" s="56" t="s">
        <v>300</v>
      </c>
      <c r="B336" s="56" t="s">
        <v>301</v>
      </c>
      <c r="C336" s="56" t="s">
        <v>26</v>
      </c>
      <c r="D336" s="80" t="s">
        <v>809</v>
      </c>
      <c r="E336" s="56">
        <v>18</v>
      </c>
      <c r="F336" s="83">
        <v>14512.9</v>
      </c>
      <c r="G336" s="56">
        <v>6</v>
      </c>
    </row>
    <row r="337" spans="1:7" outlineLevel="2" x14ac:dyDescent="0.25">
      <c r="A337" s="56" t="s">
        <v>300</v>
      </c>
      <c r="B337" s="56" t="s">
        <v>301</v>
      </c>
      <c r="C337" s="56" t="s">
        <v>26</v>
      </c>
      <c r="D337" s="80" t="s">
        <v>802</v>
      </c>
      <c r="E337" s="56">
        <v>29</v>
      </c>
      <c r="F337" s="83">
        <v>4399.3500000000004</v>
      </c>
      <c r="G337" s="56">
        <v>12</v>
      </c>
    </row>
    <row r="338" spans="1:7" outlineLevel="2" x14ac:dyDescent="0.25">
      <c r="A338" s="56" t="s">
        <v>300</v>
      </c>
      <c r="B338" s="56" t="s">
        <v>301</v>
      </c>
      <c r="C338" s="56" t="s">
        <v>26</v>
      </c>
      <c r="D338" s="80" t="s">
        <v>818</v>
      </c>
      <c r="E338" s="56">
        <v>8</v>
      </c>
      <c r="F338" s="83">
        <v>3464</v>
      </c>
      <c r="G338" s="56">
        <v>5</v>
      </c>
    </row>
    <row r="339" spans="1:7" outlineLevel="2" collapsed="1" x14ac:dyDescent="0.25">
      <c r="A339" s="56" t="s">
        <v>300</v>
      </c>
      <c r="B339" s="56" t="s">
        <v>301</v>
      </c>
      <c r="C339" s="56" t="s">
        <v>26</v>
      </c>
      <c r="D339" s="80" t="s">
        <v>817</v>
      </c>
      <c r="E339" s="56">
        <v>421</v>
      </c>
      <c r="F339" s="83">
        <v>3330.35</v>
      </c>
      <c r="G339" s="56">
        <v>16</v>
      </c>
    </row>
    <row r="340" spans="1:7" outlineLevel="2" x14ac:dyDescent="0.25">
      <c r="A340" s="56" t="s">
        <v>300</v>
      </c>
      <c r="B340" s="56" t="s">
        <v>301</v>
      </c>
      <c r="C340" s="56" t="s">
        <v>26</v>
      </c>
      <c r="D340" s="80" t="s">
        <v>806</v>
      </c>
      <c r="E340" s="56">
        <v>1</v>
      </c>
      <c r="F340" s="83">
        <v>92</v>
      </c>
      <c r="G340" s="56">
        <v>1</v>
      </c>
    </row>
    <row r="341" spans="1:7" outlineLevel="2" collapsed="1" x14ac:dyDescent="0.25">
      <c r="A341" s="56" t="s">
        <v>300</v>
      </c>
      <c r="B341" s="56" t="s">
        <v>301</v>
      </c>
      <c r="C341" s="56" t="s">
        <v>26</v>
      </c>
      <c r="D341" s="80" t="s">
        <v>803</v>
      </c>
      <c r="E341" s="56">
        <v>1</v>
      </c>
      <c r="F341" s="83">
        <v>66</v>
      </c>
      <c r="G341" s="56">
        <v>1</v>
      </c>
    </row>
    <row r="342" spans="1:7" outlineLevel="2" x14ac:dyDescent="0.25">
      <c r="A342" s="56" t="s">
        <v>300</v>
      </c>
      <c r="B342" s="56" t="s">
        <v>301</v>
      </c>
      <c r="C342" s="56" t="s">
        <v>26</v>
      </c>
      <c r="D342" s="80" t="s">
        <v>812</v>
      </c>
      <c r="E342" s="56">
        <v>3</v>
      </c>
      <c r="F342" s="83">
        <v>42</v>
      </c>
      <c r="G342" s="56">
        <v>1</v>
      </c>
    </row>
    <row r="343" spans="1:7" outlineLevel="2" collapsed="1" x14ac:dyDescent="0.25">
      <c r="A343" s="56" t="s">
        <v>300</v>
      </c>
      <c r="B343" s="56" t="s">
        <v>301</v>
      </c>
      <c r="C343" s="56" t="s">
        <v>26</v>
      </c>
      <c r="D343" s="80" t="s">
        <v>830</v>
      </c>
      <c r="E343" s="56">
        <v>1</v>
      </c>
      <c r="F343" s="83">
        <v>4.3</v>
      </c>
      <c r="G343" s="56">
        <v>1</v>
      </c>
    </row>
    <row r="344" spans="1:7" outlineLevel="1" x14ac:dyDescent="0.25">
      <c r="A344" s="56"/>
      <c r="B344" s="81" t="s">
        <v>302</v>
      </c>
      <c r="C344" s="56"/>
      <c r="D344" s="80"/>
      <c r="E344" s="82">
        <f>SUBTOTAL(9,E336:E343)</f>
        <v>482</v>
      </c>
      <c r="F344" s="84">
        <f>SUBTOTAL(9,F336:F343)</f>
        <v>25910.899999999998</v>
      </c>
      <c r="G344" s="82">
        <f>SUBTOTAL(9,G336:G343)</f>
        <v>43</v>
      </c>
    </row>
    <row r="345" spans="1:7" outlineLevel="2" x14ac:dyDescent="0.25">
      <c r="A345" s="56" t="s">
        <v>177</v>
      </c>
      <c r="B345" s="56" t="s">
        <v>178</v>
      </c>
      <c r="C345" s="56" t="s">
        <v>179</v>
      </c>
      <c r="D345" s="80" t="s">
        <v>809</v>
      </c>
      <c r="E345" s="56">
        <v>910</v>
      </c>
      <c r="F345" s="83">
        <v>12744.099999999999</v>
      </c>
      <c r="G345" s="56">
        <v>53</v>
      </c>
    </row>
    <row r="346" spans="1:7" outlineLevel="2" collapsed="1" x14ac:dyDescent="0.25">
      <c r="A346" s="56" t="s">
        <v>177</v>
      </c>
      <c r="B346" s="56" t="s">
        <v>178</v>
      </c>
      <c r="C346" s="56" t="s">
        <v>179</v>
      </c>
      <c r="D346" s="80" t="s">
        <v>803</v>
      </c>
      <c r="E346" s="56">
        <v>664</v>
      </c>
      <c r="F346" s="83">
        <v>7931.1000000000013</v>
      </c>
      <c r="G346" s="56">
        <v>40</v>
      </c>
    </row>
    <row r="347" spans="1:7" outlineLevel="2" x14ac:dyDescent="0.25">
      <c r="A347" s="56" t="s">
        <v>177</v>
      </c>
      <c r="B347" s="56" t="s">
        <v>178</v>
      </c>
      <c r="C347" s="56" t="s">
        <v>179</v>
      </c>
      <c r="D347" s="80" t="s">
        <v>825</v>
      </c>
      <c r="E347" s="56">
        <v>12</v>
      </c>
      <c r="F347" s="83">
        <v>4482</v>
      </c>
      <c r="G347" s="56">
        <v>5</v>
      </c>
    </row>
    <row r="348" spans="1:7" outlineLevel="2" collapsed="1" x14ac:dyDescent="0.25">
      <c r="A348" s="56" t="s">
        <v>177</v>
      </c>
      <c r="B348" s="56" t="s">
        <v>178</v>
      </c>
      <c r="C348" s="56" t="s">
        <v>179</v>
      </c>
      <c r="D348" s="80" t="s">
        <v>834</v>
      </c>
      <c r="E348" s="56">
        <v>45</v>
      </c>
      <c r="F348" s="83">
        <v>269.89999999999998</v>
      </c>
      <c r="G348" s="56">
        <v>26</v>
      </c>
    </row>
    <row r="349" spans="1:7" outlineLevel="2" x14ac:dyDescent="0.25">
      <c r="A349" s="56" t="s">
        <v>177</v>
      </c>
      <c r="B349" s="56" t="s">
        <v>178</v>
      </c>
      <c r="C349" s="56" t="s">
        <v>179</v>
      </c>
      <c r="D349" s="80" t="s">
        <v>829</v>
      </c>
      <c r="E349" s="56">
        <v>8</v>
      </c>
      <c r="F349" s="83">
        <v>161</v>
      </c>
      <c r="G349" s="56">
        <v>2</v>
      </c>
    </row>
    <row r="350" spans="1:7" outlineLevel="2" x14ac:dyDescent="0.25">
      <c r="A350" s="56" t="s">
        <v>177</v>
      </c>
      <c r="B350" s="56" t="s">
        <v>178</v>
      </c>
      <c r="C350" s="56" t="s">
        <v>179</v>
      </c>
      <c r="D350" s="80" t="s">
        <v>820</v>
      </c>
      <c r="E350" s="56">
        <v>6</v>
      </c>
      <c r="F350" s="83">
        <v>140</v>
      </c>
      <c r="G350" s="56">
        <v>1</v>
      </c>
    </row>
    <row r="351" spans="1:7" outlineLevel="2" x14ac:dyDescent="0.25">
      <c r="A351" s="56" t="s">
        <v>177</v>
      </c>
      <c r="B351" s="56" t="s">
        <v>178</v>
      </c>
      <c r="C351" s="56" t="s">
        <v>179</v>
      </c>
      <c r="D351" s="80" t="s">
        <v>816</v>
      </c>
      <c r="E351" s="56">
        <v>2</v>
      </c>
      <c r="F351" s="83">
        <v>39</v>
      </c>
      <c r="G351" s="56">
        <v>1</v>
      </c>
    </row>
    <row r="352" spans="1:7" outlineLevel="2" x14ac:dyDescent="0.25">
      <c r="A352" s="56" t="s">
        <v>177</v>
      </c>
      <c r="B352" s="56" t="s">
        <v>178</v>
      </c>
      <c r="C352" s="56" t="s">
        <v>179</v>
      </c>
      <c r="D352" s="80" t="s">
        <v>819</v>
      </c>
      <c r="E352" s="56">
        <v>1</v>
      </c>
      <c r="F352" s="83">
        <v>18</v>
      </c>
      <c r="G352" s="56">
        <v>1</v>
      </c>
    </row>
    <row r="353" spans="1:7" outlineLevel="1" x14ac:dyDescent="0.25">
      <c r="A353" s="56"/>
      <c r="B353" s="81" t="s">
        <v>180</v>
      </c>
      <c r="C353" s="56"/>
      <c r="D353" s="80"/>
      <c r="E353" s="82">
        <f>SUBTOTAL(9,E345:E352)</f>
        <v>1648</v>
      </c>
      <c r="F353" s="84">
        <f>SUBTOTAL(9,F345:F352)</f>
        <v>25785.100000000002</v>
      </c>
      <c r="G353" s="82">
        <f>SUBTOTAL(9,G345:G352)</f>
        <v>129</v>
      </c>
    </row>
    <row r="354" spans="1:7" outlineLevel="2" x14ac:dyDescent="0.25">
      <c r="A354" s="56" t="s">
        <v>77</v>
      </c>
      <c r="B354" s="56" t="s">
        <v>78</v>
      </c>
      <c r="C354" s="56" t="s">
        <v>79</v>
      </c>
      <c r="D354" s="80" t="s">
        <v>814</v>
      </c>
      <c r="E354" s="56">
        <v>280</v>
      </c>
      <c r="F354" s="83">
        <v>16325.050000000001</v>
      </c>
      <c r="G354" s="56">
        <v>82</v>
      </c>
    </row>
    <row r="355" spans="1:7" outlineLevel="2" x14ac:dyDescent="0.25">
      <c r="A355" s="56" t="s">
        <v>77</v>
      </c>
      <c r="B355" s="56" t="s">
        <v>78</v>
      </c>
      <c r="C355" s="56" t="s">
        <v>79</v>
      </c>
      <c r="D355" s="80" t="s">
        <v>835</v>
      </c>
      <c r="E355" s="56">
        <v>10</v>
      </c>
      <c r="F355" s="83">
        <v>4500</v>
      </c>
      <c r="G355" s="56">
        <v>1</v>
      </c>
    </row>
    <row r="356" spans="1:7" outlineLevel="2" x14ac:dyDescent="0.25">
      <c r="A356" s="56" t="s">
        <v>77</v>
      </c>
      <c r="B356" s="56" t="s">
        <v>78</v>
      </c>
      <c r="C356" s="56" t="s">
        <v>79</v>
      </c>
      <c r="D356" s="80" t="s">
        <v>815</v>
      </c>
      <c r="E356" s="56">
        <v>2</v>
      </c>
      <c r="F356" s="83">
        <v>1000</v>
      </c>
      <c r="G356" s="56">
        <v>1</v>
      </c>
    </row>
    <row r="357" spans="1:7" outlineLevel="2" x14ac:dyDescent="0.25">
      <c r="A357" s="56" t="s">
        <v>77</v>
      </c>
      <c r="B357" s="56" t="s">
        <v>78</v>
      </c>
      <c r="C357" s="56" t="s">
        <v>79</v>
      </c>
      <c r="D357" s="80" t="s">
        <v>805</v>
      </c>
      <c r="E357" s="56">
        <v>3</v>
      </c>
      <c r="F357" s="83">
        <v>698.55</v>
      </c>
      <c r="G357" s="56">
        <v>2</v>
      </c>
    </row>
    <row r="358" spans="1:7" outlineLevel="2" collapsed="1" x14ac:dyDescent="0.25">
      <c r="A358" s="56" t="s">
        <v>77</v>
      </c>
      <c r="B358" s="56" t="s">
        <v>78</v>
      </c>
      <c r="C358" s="56" t="s">
        <v>79</v>
      </c>
      <c r="D358" s="80" t="s">
        <v>809</v>
      </c>
      <c r="E358" s="56">
        <v>1</v>
      </c>
      <c r="F358" s="83">
        <v>291</v>
      </c>
      <c r="G358" s="56">
        <v>1</v>
      </c>
    </row>
    <row r="359" spans="1:7" outlineLevel="2" x14ac:dyDescent="0.25">
      <c r="A359" s="56" t="s">
        <v>77</v>
      </c>
      <c r="B359" s="56" t="s">
        <v>78</v>
      </c>
      <c r="C359" s="56" t="s">
        <v>79</v>
      </c>
      <c r="D359" s="80" t="s">
        <v>830</v>
      </c>
      <c r="E359" s="56">
        <v>10</v>
      </c>
      <c r="F359" s="83">
        <v>173</v>
      </c>
      <c r="G359" s="56">
        <v>3</v>
      </c>
    </row>
    <row r="360" spans="1:7" outlineLevel="2" x14ac:dyDescent="0.25">
      <c r="A360" s="56" t="s">
        <v>77</v>
      </c>
      <c r="B360" s="56" t="s">
        <v>78</v>
      </c>
      <c r="C360" s="56" t="s">
        <v>79</v>
      </c>
      <c r="D360" s="80" t="s">
        <v>804</v>
      </c>
      <c r="E360" s="56">
        <v>2</v>
      </c>
      <c r="F360" s="83">
        <v>54</v>
      </c>
      <c r="G360" s="56">
        <v>1</v>
      </c>
    </row>
    <row r="361" spans="1:7" outlineLevel="1" x14ac:dyDescent="0.25">
      <c r="A361" s="56"/>
      <c r="B361" s="81" t="s">
        <v>80</v>
      </c>
      <c r="C361" s="56"/>
      <c r="D361" s="80"/>
      <c r="E361" s="82">
        <f>SUBTOTAL(9,E354:E360)</f>
        <v>308</v>
      </c>
      <c r="F361" s="84">
        <f>SUBTOTAL(9,F354:F360)</f>
        <v>23041.600000000002</v>
      </c>
      <c r="G361" s="82">
        <f>SUBTOTAL(9,G354:G360)</f>
        <v>91</v>
      </c>
    </row>
    <row r="362" spans="1:7" outlineLevel="2" x14ac:dyDescent="0.25">
      <c r="A362" s="56" t="s">
        <v>242</v>
      </c>
      <c r="B362" s="56" t="s">
        <v>243</v>
      </c>
      <c r="C362" s="56" t="s">
        <v>117</v>
      </c>
      <c r="D362" s="80" t="s">
        <v>809</v>
      </c>
      <c r="E362" s="56">
        <v>23</v>
      </c>
      <c r="F362" s="83">
        <v>14650</v>
      </c>
      <c r="G362" s="56">
        <v>7</v>
      </c>
    </row>
    <row r="363" spans="1:7" outlineLevel="2" x14ac:dyDescent="0.25">
      <c r="A363" s="56" t="s">
        <v>242</v>
      </c>
      <c r="B363" s="56" t="s">
        <v>243</v>
      </c>
      <c r="C363" s="56" t="s">
        <v>117</v>
      </c>
      <c r="D363" s="80" t="s">
        <v>815</v>
      </c>
      <c r="E363" s="56">
        <v>17</v>
      </c>
      <c r="F363" s="83">
        <v>3080</v>
      </c>
      <c r="G363" s="56">
        <v>1</v>
      </c>
    </row>
    <row r="364" spans="1:7" outlineLevel="2" x14ac:dyDescent="0.25">
      <c r="A364" s="56" t="s">
        <v>242</v>
      </c>
      <c r="B364" s="56" t="s">
        <v>243</v>
      </c>
      <c r="C364" s="56" t="s">
        <v>117</v>
      </c>
      <c r="D364" s="80" t="s">
        <v>812</v>
      </c>
      <c r="E364" s="56">
        <v>38</v>
      </c>
      <c r="F364" s="83">
        <v>2481</v>
      </c>
      <c r="G364" s="56">
        <v>8</v>
      </c>
    </row>
    <row r="365" spans="1:7" outlineLevel="2" x14ac:dyDescent="0.25">
      <c r="A365" s="56" t="s">
        <v>242</v>
      </c>
      <c r="B365" s="56" t="s">
        <v>243</v>
      </c>
      <c r="C365" s="56" t="s">
        <v>117</v>
      </c>
      <c r="D365" s="80" t="s">
        <v>821</v>
      </c>
      <c r="E365" s="56">
        <v>7</v>
      </c>
      <c r="F365" s="83">
        <v>1013</v>
      </c>
      <c r="G365" s="56">
        <v>4</v>
      </c>
    </row>
    <row r="366" spans="1:7" outlineLevel="2" collapsed="1" x14ac:dyDescent="0.25">
      <c r="A366" s="56" t="s">
        <v>242</v>
      </c>
      <c r="B366" s="56" t="s">
        <v>243</v>
      </c>
      <c r="C366" s="56" t="s">
        <v>117</v>
      </c>
      <c r="D366" s="80" t="s">
        <v>818</v>
      </c>
      <c r="E366" s="56">
        <v>2</v>
      </c>
      <c r="F366" s="83">
        <v>176</v>
      </c>
      <c r="G366" s="56">
        <v>1</v>
      </c>
    </row>
    <row r="367" spans="1:7" outlineLevel="2" x14ac:dyDescent="0.25">
      <c r="A367" s="56" t="s">
        <v>242</v>
      </c>
      <c r="B367" s="56" t="s">
        <v>243</v>
      </c>
      <c r="C367" s="56" t="s">
        <v>117</v>
      </c>
      <c r="D367" s="80" t="s">
        <v>824</v>
      </c>
      <c r="E367" s="56">
        <v>2</v>
      </c>
      <c r="F367" s="83">
        <v>155</v>
      </c>
      <c r="G367" s="56">
        <v>1</v>
      </c>
    </row>
    <row r="368" spans="1:7" outlineLevel="2" x14ac:dyDescent="0.25">
      <c r="A368" s="56" t="s">
        <v>242</v>
      </c>
      <c r="B368" s="56" t="s">
        <v>243</v>
      </c>
      <c r="C368" s="56" t="s">
        <v>117</v>
      </c>
      <c r="D368" s="80" t="s">
        <v>830</v>
      </c>
      <c r="E368" s="56">
        <v>3</v>
      </c>
      <c r="F368" s="83">
        <v>52</v>
      </c>
      <c r="G368" s="56">
        <v>1</v>
      </c>
    </row>
    <row r="369" spans="1:7" outlineLevel="2" x14ac:dyDescent="0.25">
      <c r="A369" s="56" t="s">
        <v>242</v>
      </c>
      <c r="B369" s="56" t="s">
        <v>243</v>
      </c>
      <c r="C369" s="56" t="s">
        <v>117</v>
      </c>
      <c r="D369" s="80" t="s">
        <v>805</v>
      </c>
      <c r="E369" s="56">
        <v>3</v>
      </c>
      <c r="F369" s="83">
        <v>38</v>
      </c>
      <c r="G369" s="56">
        <v>1</v>
      </c>
    </row>
    <row r="370" spans="1:7" outlineLevel="2" x14ac:dyDescent="0.25">
      <c r="A370" s="56" t="s">
        <v>242</v>
      </c>
      <c r="B370" s="56" t="s">
        <v>243</v>
      </c>
      <c r="C370" s="56" t="s">
        <v>117</v>
      </c>
      <c r="D370" s="80" t="s">
        <v>807</v>
      </c>
      <c r="E370" s="56">
        <v>1</v>
      </c>
      <c r="F370" s="83">
        <v>3.9</v>
      </c>
      <c r="G370" s="56">
        <v>1</v>
      </c>
    </row>
    <row r="371" spans="1:7" outlineLevel="1" x14ac:dyDescent="0.25">
      <c r="A371" s="56"/>
      <c r="B371" s="81" t="s">
        <v>244</v>
      </c>
      <c r="C371" s="56"/>
      <c r="D371" s="80"/>
      <c r="E371" s="82">
        <f>SUBTOTAL(9,E362:E370)</f>
        <v>96</v>
      </c>
      <c r="F371" s="84">
        <f>SUBTOTAL(9,F362:F370)</f>
        <v>21648.9</v>
      </c>
      <c r="G371" s="82">
        <f>SUBTOTAL(9,G362:G370)</f>
        <v>25</v>
      </c>
    </row>
    <row r="372" spans="1:7" outlineLevel="2" x14ac:dyDescent="0.25">
      <c r="A372" s="56" t="s">
        <v>451</v>
      </c>
      <c r="B372" s="56" t="s">
        <v>452</v>
      </c>
      <c r="C372" s="56" t="s">
        <v>453</v>
      </c>
      <c r="D372" s="80" t="s">
        <v>806</v>
      </c>
      <c r="E372" s="56">
        <v>20</v>
      </c>
      <c r="F372" s="83">
        <v>20520</v>
      </c>
      <c r="G372" s="56">
        <v>3</v>
      </c>
    </row>
    <row r="373" spans="1:7" outlineLevel="2" x14ac:dyDescent="0.25">
      <c r="A373" s="56" t="s">
        <v>451</v>
      </c>
      <c r="B373" s="56" t="s">
        <v>452</v>
      </c>
      <c r="C373" s="56" t="s">
        <v>453</v>
      </c>
      <c r="D373" s="80" t="s">
        <v>809</v>
      </c>
      <c r="E373" s="56">
        <v>1</v>
      </c>
      <c r="F373" s="83">
        <v>390</v>
      </c>
      <c r="G373" s="56">
        <v>1</v>
      </c>
    </row>
    <row r="374" spans="1:7" outlineLevel="2" x14ac:dyDescent="0.25">
      <c r="A374" s="56" t="s">
        <v>451</v>
      </c>
      <c r="B374" s="56" t="s">
        <v>452</v>
      </c>
      <c r="C374" s="56" t="s">
        <v>453</v>
      </c>
      <c r="D374" s="80" t="s">
        <v>814</v>
      </c>
      <c r="E374" s="56">
        <v>1</v>
      </c>
      <c r="F374" s="83">
        <v>212</v>
      </c>
      <c r="G374" s="56">
        <v>1</v>
      </c>
    </row>
    <row r="375" spans="1:7" outlineLevel="2" x14ac:dyDescent="0.25">
      <c r="A375" s="56" t="s">
        <v>451</v>
      </c>
      <c r="B375" s="56" t="s">
        <v>452</v>
      </c>
      <c r="C375" s="56" t="s">
        <v>453</v>
      </c>
      <c r="D375" s="80" t="s">
        <v>805</v>
      </c>
      <c r="E375" s="56">
        <v>1</v>
      </c>
      <c r="F375" s="83">
        <v>156</v>
      </c>
      <c r="G375" s="56">
        <v>1</v>
      </c>
    </row>
    <row r="376" spans="1:7" outlineLevel="2" x14ac:dyDescent="0.25">
      <c r="A376" s="56" t="s">
        <v>451</v>
      </c>
      <c r="B376" s="56" t="s">
        <v>452</v>
      </c>
      <c r="C376" s="56" t="s">
        <v>453</v>
      </c>
      <c r="D376" s="80" t="s">
        <v>824</v>
      </c>
      <c r="E376" s="56">
        <v>2</v>
      </c>
      <c r="F376" s="83">
        <v>97</v>
      </c>
      <c r="G376" s="56">
        <v>2</v>
      </c>
    </row>
    <row r="377" spans="1:7" outlineLevel="1" x14ac:dyDescent="0.25">
      <c r="A377" s="56"/>
      <c r="B377" s="81" t="s">
        <v>454</v>
      </c>
      <c r="C377" s="56"/>
      <c r="D377" s="80"/>
      <c r="E377" s="82">
        <f>SUBTOTAL(9,E372:E376)</f>
        <v>25</v>
      </c>
      <c r="F377" s="84">
        <f>SUBTOTAL(9,F372:F376)</f>
        <v>21375</v>
      </c>
      <c r="G377" s="82">
        <f>SUBTOTAL(9,G372:G376)</f>
        <v>8</v>
      </c>
    </row>
    <row r="378" spans="1:7" outlineLevel="2" collapsed="1" x14ac:dyDescent="0.25">
      <c r="A378" s="56" t="s">
        <v>593</v>
      </c>
      <c r="B378" s="56" t="s">
        <v>217</v>
      </c>
      <c r="C378" s="56" t="s">
        <v>218</v>
      </c>
      <c r="D378" s="80" t="s">
        <v>819</v>
      </c>
      <c r="E378" s="56">
        <v>1</v>
      </c>
      <c r="F378" s="83">
        <v>77</v>
      </c>
      <c r="G378" s="56">
        <v>1</v>
      </c>
    </row>
    <row r="379" spans="1:7" outlineLevel="2" x14ac:dyDescent="0.25">
      <c r="A379" s="56" t="s">
        <v>219</v>
      </c>
      <c r="B379" s="56" t="s">
        <v>217</v>
      </c>
      <c r="C379" s="56" t="s">
        <v>218</v>
      </c>
      <c r="D379" s="80" t="s">
        <v>819</v>
      </c>
      <c r="E379" s="56">
        <v>1325</v>
      </c>
      <c r="F379" s="83">
        <v>11479.07</v>
      </c>
      <c r="G379" s="56">
        <v>42</v>
      </c>
    </row>
    <row r="380" spans="1:7" outlineLevel="2" x14ac:dyDescent="0.25">
      <c r="A380" s="56" t="s">
        <v>219</v>
      </c>
      <c r="B380" s="56" t="s">
        <v>217</v>
      </c>
      <c r="C380" s="56" t="s">
        <v>218</v>
      </c>
      <c r="D380" s="80" t="s">
        <v>812</v>
      </c>
      <c r="E380" s="56">
        <v>82</v>
      </c>
      <c r="F380" s="83">
        <v>5317</v>
      </c>
      <c r="G380" s="56">
        <v>9</v>
      </c>
    </row>
    <row r="381" spans="1:7" outlineLevel="2" x14ac:dyDescent="0.25">
      <c r="A381" s="56" t="s">
        <v>219</v>
      </c>
      <c r="B381" s="56" t="s">
        <v>217</v>
      </c>
      <c r="C381" s="56" t="s">
        <v>218</v>
      </c>
      <c r="D381" s="80" t="s">
        <v>820</v>
      </c>
      <c r="E381" s="56">
        <v>129</v>
      </c>
      <c r="F381" s="83">
        <v>2798.15</v>
      </c>
      <c r="G381" s="56">
        <v>12</v>
      </c>
    </row>
    <row r="382" spans="1:7" outlineLevel="2" x14ac:dyDescent="0.25">
      <c r="A382" s="56" t="s">
        <v>219</v>
      </c>
      <c r="B382" s="56" t="s">
        <v>217</v>
      </c>
      <c r="C382" s="56" t="s">
        <v>218</v>
      </c>
      <c r="D382" s="80" t="s">
        <v>809</v>
      </c>
      <c r="E382" s="56">
        <v>26</v>
      </c>
      <c r="F382" s="83">
        <v>441</v>
      </c>
      <c r="G382" s="56">
        <v>2</v>
      </c>
    </row>
    <row r="383" spans="1:7" outlineLevel="2" x14ac:dyDescent="0.25">
      <c r="A383" s="56" t="s">
        <v>678</v>
      </c>
      <c r="B383" s="56" t="s">
        <v>217</v>
      </c>
      <c r="C383" s="56" t="s">
        <v>218</v>
      </c>
      <c r="D383" s="80" t="s">
        <v>812</v>
      </c>
      <c r="E383" s="56">
        <v>2</v>
      </c>
      <c r="F383" s="83">
        <v>31.6</v>
      </c>
      <c r="G383" s="56">
        <v>1</v>
      </c>
    </row>
    <row r="384" spans="1:7" outlineLevel="1" x14ac:dyDescent="0.25">
      <c r="A384" s="56"/>
      <c r="B384" s="81" t="s">
        <v>220</v>
      </c>
      <c r="C384" s="56"/>
      <c r="D384" s="80"/>
      <c r="E384" s="82">
        <f>SUBTOTAL(9,E378:E383)</f>
        <v>1565</v>
      </c>
      <c r="F384" s="84">
        <f>SUBTOTAL(9,F378:F383)</f>
        <v>20143.82</v>
      </c>
      <c r="G384" s="82">
        <f>SUBTOTAL(9,G378:G383)</f>
        <v>67</v>
      </c>
    </row>
    <row r="385" spans="1:7" outlineLevel="2" collapsed="1" x14ac:dyDescent="0.25">
      <c r="A385" s="56" t="s">
        <v>534</v>
      </c>
      <c r="B385" s="56" t="s">
        <v>679</v>
      </c>
      <c r="C385" s="56" t="s">
        <v>210</v>
      </c>
      <c r="D385" s="80" t="s">
        <v>812</v>
      </c>
      <c r="E385" s="56">
        <v>1</v>
      </c>
      <c r="F385" s="83">
        <v>0.7</v>
      </c>
      <c r="G385" s="56">
        <v>1</v>
      </c>
    </row>
    <row r="386" spans="1:7" outlineLevel="2" x14ac:dyDescent="0.25">
      <c r="A386" s="56" t="s">
        <v>211</v>
      </c>
      <c r="B386" s="56" t="s">
        <v>679</v>
      </c>
      <c r="C386" s="56" t="s">
        <v>210</v>
      </c>
      <c r="D386" s="80" t="s">
        <v>826</v>
      </c>
      <c r="E386" s="56">
        <v>395</v>
      </c>
      <c r="F386" s="83">
        <v>11311.2</v>
      </c>
      <c r="G386" s="56">
        <v>37</v>
      </c>
    </row>
    <row r="387" spans="1:7" outlineLevel="2" x14ac:dyDescent="0.25">
      <c r="A387" s="56" t="s">
        <v>211</v>
      </c>
      <c r="B387" s="56" t="s">
        <v>679</v>
      </c>
      <c r="C387" s="56" t="s">
        <v>210</v>
      </c>
      <c r="D387" s="80" t="s">
        <v>803</v>
      </c>
      <c r="E387" s="56">
        <v>172</v>
      </c>
      <c r="F387" s="83">
        <v>2980.7</v>
      </c>
      <c r="G387" s="56">
        <v>8</v>
      </c>
    </row>
    <row r="388" spans="1:7" outlineLevel="2" x14ac:dyDescent="0.25">
      <c r="A388" s="56" t="s">
        <v>211</v>
      </c>
      <c r="B388" s="56" t="s">
        <v>679</v>
      </c>
      <c r="C388" s="56" t="s">
        <v>210</v>
      </c>
      <c r="D388" s="80" t="s">
        <v>830</v>
      </c>
      <c r="E388" s="56">
        <v>1</v>
      </c>
      <c r="F388" s="83">
        <v>3.2</v>
      </c>
      <c r="G388" s="56">
        <v>1</v>
      </c>
    </row>
    <row r="389" spans="1:7" outlineLevel="2" x14ac:dyDescent="0.25">
      <c r="A389" s="56" t="s">
        <v>212</v>
      </c>
      <c r="B389" s="56" t="s">
        <v>679</v>
      </c>
      <c r="C389" s="56" t="s">
        <v>210</v>
      </c>
      <c r="D389" s="80" t="s">
        <v>826</v>
      </c>
      <c r="E389" s="56">
        <v>15</v>
      </c>
      <c r="F389" s="83">
        <v>3063.7</v>
      </c>
      <c r="G389" s="56">
        <v>12</v>
      </c>
    </row>
    <row r="390" spans="1:7" outlineLevel="2" x14ac:dyDescent="0.25">
      <c r="A390" s="56" t="s">
        <v>212</v>
      </c>
      <c r="B390" s="56" t="s">
        <v>679</v>
      </c>
      <c r="C390" s="56" t="s">
        <v>210</v>
      </c>
      <c r="D390" s="80" t="s">
        <v>803</v>
      </c>
      <c r="E390" s="56">
        <v>307</v>
      </c>
      <c r="F390" s="83">
        <v>2488.5</v>
      </c>
      <c r="G390" s="56">
        <v>14</v>
      </c>
    </row>
    <row r="391" spans="1:7" outlineLevel="2" x14ac:dyDescent="0.25">
      <c r="A391" s="56" t="s">
        <v>212</v>
      </c>
      <c r="B391" s="56" t="s">
        <v>679</v>
      </c>
      <c r="C391" s="56" t="s">
        <v>210</v>
      </c>
      <c r="D391" s="80" t="s">
        <v>829</v>
      </c>
      <c r="E391" s="56">
        <v>1</v>
      </c>
      <c r="F391" s="83">
        <v>33</v>
      </c>
      <c r="G391" s="56">
        <v>1</v>
      </c>
    </row>
    <row r="392" spans="1:7" outlineLevel="1" x14ac:dyDescent="0.25">
      <c r="A392" s="56"/>
      <c r="B392" s="81" t="s">
        <v>680</v>
      </c>
      <c r="C392" s="56"/>
      <c r="D392" s="80"/>
      <c r="E392" s="82">
        <f>SUBTOTAL(9,E385:E391)</f>
        <v>892</v>
      </c>
      <c r="F392" s="84">
        <f>SUBTOTAL(9,F385:F391)</f>
        <v>19881.000000000004</v>
      </c>
      <c r="G392" s="82">
        <f>SUBTOTAL(9,G385:G391)</f>
        <v>74</v>
      </c>
    </row>
    <row r="393" spans="1:7" outlineLevel="2" x14ac:dyDescent="0.25">
      <c r="A393" s="56" t="s">
        <v>169</v>
      </c>
      <c r="B393" s="56" t="s">
        <v>170</v>
      </c>
      <c r="C393" s="56" t="s">
        <v>171</v>
      </c>
      <c r="D393" s="80" t="s">
        <v>806</v>
      </c>
      <c r="E393" s="56">
        <v>644</v>
      </c>
      <c r="F393" s="83">
        <v>17160</v>
      </c>
      <c r="G393" s="56">
        <v>8</v>
      </c>
    </row>
    <row r="394" spans="1:7" outlineLevel="2" x14ac:dyDescent="0.25">
      <c r="A394" s="56" t="s">
        <v>169</v>
      </c>
      <c r="B394" s="56" t="s">
        <v>170</v>
      </c>
      <c r="C394" s="56" t="s">
        <v>171</v>
      </c>
      <c r="D394" s="80" t="s">
        <v>814</v>
      </c>
      <c r="E394" s="56">
        <v>2</v>
      </c>
      <c r="F394" s="83">
        <v>118</v>
      </c>
      <c r="G394" s="56">
        <v>2</v>
      </c>
    </row>
    <row r="395" spans="1:7" outlineLevel="1" x14ac:dyDescent="0.25">
      <c r="A395" s="56"/>
      <c r="B395" s="81" t="s">
        <v>172</v>
      </c>
      <c r="C395" s="56"/>
      <c r="D395" s="80"/>
      <c r="E395" s="82">
        <f>SUBTOTAL(9,E393:E394)</f>
        <v>646</v>
      </c>
      <c r="F395" s="84">
        <f>SUBTOTAL(9,F393:F394)</f>
        <v>17278</v>
      </c>
      <c r="G395" s="82">
        <f>SUBTOTAL(9,G393:G394)</f>
        <v>10</v>
      </c>
    </row>
    <row r="396" spans="1:7" outlineLevel="2" collapsed="1" x14ac:dyDescent="0.25">
      <c r="A396" s="56" t="s">
        <v>310</v>
      </c>
      <c r="B396" s="56" t="s">
        <v>311</v>
      </c>
      <c r="C396" s="56" t="s">
        <v>167</v>
      </c>
      <c r="D396" s="80" t="s">
        <v>810</v>
      </c>
      <c r="E396" s="56">
        <v>258</v>
      </c>
      <c r="F396" s="83">
        <v>6143.9</v>
      </c>
      <c r="G396" s="56">
        <v>7</v>
      </c>
    </row>
    <row r="397" spans="1:7" outlineLevel="2" x14ac:dyDescent="0.25">
      <c r="A397" s="56" t="s">
        <v>310</v>
      </c>
      <c r="B397" s="56" t="s">
        <v>311</v>
      </c>
      <c r="C397" s="56" t="s">
        <v>167</v>
      </c>
      <c r="D397" s="80" t="s">
        <v>809</v>
      </c>
      <c r="E397" s="56">
        <v>11</v>
      </c>
      <c r="F397" s="83">
        <v>3821</v>
      </c>
      <c r="G397" s="56">
        <v>3</v>
      </c>
    </row>
    <row r="398" spans="1:7" outlineLevel="2" x14ac:dyDescent="0.25">
      <c r="A398" s="56" t="s">
        <v>310</v>
      </c>
      <c r="B398" s="56" t="s">
        <v>311</v>
      </c>
      <c r="C398" s="56" t="s">
        <v>167</v>
      </c>
      <c r="D398" s="80" t="s">
        <v>806</v>
      </c>
      <c r="E398" s="56">
        <v>5</v>
      </c>
      <c r="F398" s="83">
        <v>2534</v>
      </c>
      <c r="G398" s="56">
        <v>5</v>
      </c>
    </row>
    <row r="399" spans="1:7" outlineLevel="2" x14ac:dyDescent="0.25">
      <c r="A399" s="56" t="s">
        <v>310</v>
      </c>
      <c r="B399" s="56" t="s">
        <v>311</v>
      </c>
      <c r="C399" s="56" t="s">
        <v>167</v>
      </c>
      <c r="D399" s="80" t="s">
        <v>805</v>
      </c>
      <c r="E399" s="56">
        <v>24</v>
      </c>
      <c r="F399" s="83">
        <v>2294</v>
      </c>
      <c r="G399" s="56">
        <v>4</v>
      </c>
    </row>
    <row r="400" spans="1:7" outlineLevel="2" x14ac:dyDescent="0.25">
      <c r="A400" s="56" t="s">
        <v>310</v>
      </c>
      <c r="B400" s="56" t="s">
        <v>311</v>
      </c>
      <c r="C400" s="56" t="s">
        <v>167</v>
      </c>
      <c r="D400" s="80" t="s">
        <v>814</v>
      </c>
      <c r="E400" s="56">
        <v>36</v>
      </c>
      <c r="F400" s="83">
        <v>1669</v>
      </c>
      <c r="G400" s="56">
        <v>4</v>
      </c>
    </row>
    <row r="401" spans="1:7" outlineLevel="2" x14ac:dyDescent="0.25">
      <c r="A401" s="56" t="s">
        <v>310</v>
      </c>
      <c r="B401" s="56" t="s">
        <v>311</v>
      </c>
      <c r="C401" s="56" t="s">
        <v>167</v>
      </c>
      <c r="D401" s="80" t="s">
        <v>807</v>
      </c>
      <c r="E401" s="56">
        <v>2</v>
      </c>
      <c r="F401" s="83">
        <v>350</v>
      </c>
      <c r="G401" s="56">
        <v>2</v>
      </c>
    </row>
    <row r="402" spans="1:7" outlineLevel="2" collapsed="1" x14ac:dyDescent="0.25">
      <c r="A402" s="56" t="s">
        <v>310</v>
      </c>
      <c r="B402" s="56" t="s">
        <v>311</v>
      </c>
      <c r="C402" s="56" t="s">
        <v>167</v>
      </c>
      <c r="D402" s="80" t="s">
        <v>812</v>
      </c>
      <c r="E402" s="56">
        <v>7</v>
      </c>
      <c r="F402" s="83">
        <v>341</v>
      </c>
      <c r="G402" s="56">
        <v>7</v>
      </c>
    </row>
    <row r="403" spans="1:7" outlineLevel="1" x14ac:dyDescent="0.25">
      <c r="A403" s="56"/>
      <c r="B403" s="81" t="s">
        <v>312</v>
      </c>
      <c r="C403" s="56"/>
      <c r="D403" s="80"/>
      <c r="E403" s="82">
        <f>SUBTOTAL(9,E396:E402)</f>
        <v>343</v>
      </c>
      <c r="F403" s="84">
        <f>SUBTOTAL(9,F396:F402)</f>
        <v>17152.900000000001</v>
      </c>
      <c r="G403" s="82">
        <f>SUBTOTAL(9,G396:G402)</f>
        <v>32</v>
      </c>
    </row>
    <row r="404" spans="1:7" outlineLevel="2" x14ac:dyDescent="0.25">
      <c r="A404" s="56" t="s">
        <v>97</v>
      </c>
      <c r="B404" s="56" t="s">
        <v>98</v>
      </c>
      <c r="C404" s="56" t="s">
        <v>99</v>
      </c>
      <c r="D404" s="80" t="s">
        <v>835</v>
      </c>
      <c r="E404" s="56">
        <v>20</v>
      </c>
      <c r="F404" s="83">
        <v>9000</v>
      </c>
      <c r="G404" s="56">
        <v>1</v>
      </c>
    </row>
    <row r="405" spans="1:7" outlineLevel="2" x14ac:dyDescent="0.25">
      <c r="A405" s="56" t="s">
        <v>97</v>
      </c>
      <c r="B405" s="56" t="s">
        <v>98</v>
      </c>
      <c r="C405" s="56" t="s">
        <v>99</v>
      </c>
      <c r="D405" s="80" t="s">
        <v>807</v>
      </c>
      <c r="E405" s="56">
        <v>13</v>
      </c>
      <c r="F405" s="83">
        <v>6893</v>
      </c>
      <c r="G405" s="56">
        <v>4</v>
      </c>
    </row>
    <row r="406" spans="1:7" outlineLevel="2" x14ac:dyDescent="0.25">
      <c r="A406" s="56" t="s">
        <v>97</v>
      </c>
      <c r="B406" s="56" t="s">
        <v>98</v>
      </c>
      <c r="C406" s="56" t="s">
        <v>99</v>
      </c>
      <c r="D406" s="80" t="s">
        <v>804</v>
      </c>
      <c r="E406" s="56">
        <v>35</v>
      </c>
      <c r="F406" s="83">
        <v>736.4</v>
      </c>
      <c r="G406" s="56">
        <v>7</v>
      </c>
    </row>
    <row r="407" spans="1:7" outlineLevel="2" x14ac:dyDescent="0.25">
      <c r="A407" s="56" t="s">
        <v>97</v>
      </c>
      <c r="B407" s="56" t="s">
        <v>98</v>
      </c>
      <c r="C407" s="56" t="s">
        <v>99</v>
      </c>
      <c r="D407" s="80" t="s">
        <v>814</v>
      </c>
      <c r="E407" s="56">
        <v>1</v>
      </c>
      <c r="F407" s="83">
        <v>117</v>
      </c>
      <c r="G407" s="56">
        <v>1</v>
      </c>
    </row>
    <row r="408" spans="1:7" outlineLevel="1" x14ac:dyDescent="0.25">
      <c r="A408" s="56"/>
      <c r="B408" s="81" t="s">
        <v>100</v>
      </c>
      <c r="C408" s="56"/>
      <c r="D408" s="80"/>
      <c r="E408" s="82">
        <f>SUBTOTAL(9,E404:E407)</f>
        <v>69</v>
      </c>
      <c r="F408" s="84">
        <f>SUBTOTAL(9,F404:F407)</f>
        <v>16746.400000000001</v>
      </c>
      <c r="G408" s="82">
        <f>SUBTOTAL(9,G404:G407)</f>
        <v>13</v>
      </c>
    </row>
    <row r="409" spans="1:7" outlineLevel="2" x14ac:dyDescent="0.25">
      <c r="A409" s="56" t="s">
        <v>165</v>
      </c>
      <c r="B409" s="56" t="s">
        <v>166</v>
      </c>
      <c r="C409" s="56" t="s">
        <v>167</v>
      </c>
      <c r="D409" s="80" t="s">
        <v>812</v>
      </c>
      <c r="E409" s="56">
        <v>677</v>
      </c>
      <c r="F409" s="83">
        <v>16218</v>
      </c>
      <c r="G409" s="56">
        <v>2</v>
      </c>
    </row>
    <row r="410" spans="1:7" outlineLevel="1" x14ac:dyDescent="0.25">
      <c r="A410" s="56"/>
      <c r="B410" s="81" t="s">
        <v>168</v>
      </c>
      <c r="C410" s="56"/>
      <c r="D410" s="80"/>
      <c r="E410" s="82">
        <f>SUBTOTAL(9,E409:E409)</f>
        <v>677</v>
      </c>
      <c r="F410" s="84">
        <f>SUBTOTAL(9,F409:F409)</f>
        <v>16218</v>
      </c>
      <c r="G410" s="82">
        <f>SUBTOTAL(9,G409:G409)</f>
        <v>2</v>
      </c>
    </row>
    <row r="411" spans="1:7" outlineLevel="2" x14ac:dyDescent="0.25">
      <c r="A411" s="56" t="s">
        <v>158</v>
      </c>
      <c r="B411" s="56" t="s">
        <v>159</v>
      </c>
      <c r="C411" s="56" t="s">
        <v>160</v>
      </c>
      <c r="D411" s="80" t="s">
        <v>828</v>
      </c>
      <c r="E411" s="56">
        <v>39</v>
      </c>
      <c r="F411" s="83">
        <v>13797</v>
      </c>
      <c r="G411" s="56">
        <v>13</v>
      </c>
    </row>
    <row r="412" spans="1:7" outlineLevel="2" x14ac:dyDescent="0.25">
      <c r="A412" s="56" t="s">
        <v>158</v>
      </c>
      <c r="B412" s="56" t="s">
        <v>159</v>
      </c>
      <c r="C412" s="56" t="s">
        <v>160</v>
      </c>
      <c r="D412" s="80" t="s">
        <v>802</v>
      </c>
      <c r="E412" s="56">
        <v>4</v>
      </c>
      <c r="F412" s="83">
        <v>236.6</v>
      </c>
      <c r="G412" s="56">
        <v>3</v>
      </c>
    </row>
    <row r="413" spans="1:7" outlineLevel="2" x14ac:dyDescent="0.25">
      <c r="A413" s="56" t="s">
        <v>158</v>
      </c>
      <c r="B413" s="56" t="s">
        <v>159</v>
      </c>
      <c r="C413" s="56" t="s">
        <v>160</v>
      </c>
      <c r="D413" s="80" t="s">
        <v>809</v>
      </c>
      <c r="E413" s="56">
        <v>1</v>
      </c>
      <c r="F413" s="83">
        <v>44</v>
      </c>
      <c r="G413" s="56">
        <v>1</v>
      </c>
    </row>
    <row r="414" spans="1:7" outlineLevel="1" x14ac:dyDescent="0.25">
      <c r="A414" s="56"/>
      <c r="B414" s="81" t="s">
        <v>161</v>
      </c>
      <c r="C414" s="56"/>
      <c r="D414" s="80"/>
      <c r="E414" s="82">
        <f>SUBTOTAL(9,E411:E413)</f>
        <v>44</v>
      </c>
      <c r="F414" s="84">
        <f>SUBTOTAL(9,F411:F413)</f>
        <v>14077.6</v>
      </c>
      <c r="G414" s="82">
        <f>SUBTOTAL(9,G411:G413)</f>
        <v>17</v>
      </c>
    </row>
    <row r="415" spans="1:7" outlineLevel="2" x14ac:dyDescent="0.25">
      <c r="A415" s="56" t="s">
        <v>261</v>
      </c>
      <c r="B415" s="56" t="s">
        <v>262</v>
      </c>
      <c r="C415" s="56" t="s">
        <v>263</v>
      </c>
      <c r="D415" s="80" t="s">
        <v>803</v>
      </c>
      <c r="E415" s="56">
        <v>13</v>
      </c>
      <c r="F415" s="83">
        <v>8408</v>
      </c>
      <c r="G415" s="56">
        <v>3</v>
      </c>
    </row>
    <row r="416" spans="1:7" outlineLevel="2" x14ac:dyDescent="0.25">
      <c r="A416" s="56" t="s">
        <v>261</v>
      </c>
      <c r="B416" s="56" t="s">
        <v>262</v>
      </c>
      <c r="C416" s="56" t="s">
        <v>263</v>
      </c>
      <c r="D416" s="80" t="s">
        <v>819</v>
      </c>
      <c r="E416" s="56">
        <v>324</v>
      </c>
      <c r="F416" s="83">
        <v>3060.4</v>
      </c>
      <c r="G416" s="56">
        <v>15</v>
      </c>
    </row>
    <row r="417" spans="1:7" outlineLevel="2" x14ac:dyDescent="0.25">
      <c r="A417" s="56" t="s">
        <v>261</v>
      </c>
      <c r="B417" s="56" t="s">
        <v>262</v>
      </c>
      <c r="C417" s="56" t="s">
        <v>263</v>
      </c>
      <c r="D417" s="80" t="s">
        <v>816</v>
      </c>
      <c r="E417" s="56">
        <v>158</v>
      </c>
      <c r="F417" s="83">
        <v>1831</v>
      </c>
      <c r="G417" s="56">
        <v>3</v>
      </c>
    </row>
    <row r="418" spans="1:7" outlineLevel="2" x14ac:dyDescent="0.25">
      <c r="A418" s="56" t="s">
        <v>261</v>
      </c>
      <c r="B418" s="56" t="s">
        <v>262</v>
      </c>
      <c r="C418" s="56" t="s">
        <v>263</v>
      </c>
      <c r="D418" s="80" t="s">
        <v>809</v>
      </c>
      <c r="E418" s="56">
        <v>2</v>
      </c>
      <c r="F418" s="83">
        <v>309</v>
      </c>
      <c r="G418" s="56">
        <v>1</v>
      </c>
    </row>
    <row r="419" spans="1:7" outlineLevel="2" x14ac:dyDescent="0.25">
      <c r="A419" s="56" t="s">
        <v>261</v>
      </c>
      <c r="B419" s="56" t="s">
        <v>262</v>
      </c>
      <c r="C419" s="56" t="s">
        <v>263</v>
      </c>
      <c r="D419" s="80" t="s">
        <v>822</v>
      </c>
      <c r="E419" s="56">
        <v>1</v>
      </c>
      <c r="F419" s="83">
        <v>6.1</v>
      </c>
      <c r="G419" s="56">
        <v>1</v>
      </c>
    </row>
    <row r="420" spans="1:7" outlineLevel="1" x14ac:dyDescent="0.25">
      <c r="A420" s="56"/>
      <c r="B420" s="81" t="s">
        <v>264</v>
      </c>
      <c r="C420" s="56"/>
      <c r="D420" s="80"/>
      <c r="E420" s="82">
        <f>SUBTOTAL(9,E415:E419)</f>
        <v>498</v>
      </c>
      <c r="F420" s="84">
        <f>SUBTOTAL(9,F415:F419)</f>
        <v>13614.5</v>
      </c>
      <c r="G420" s="82">
        <f>SUBTOTAL(9,G415:G419)</f>
        <v>23</v>
      </c>
    </row>
    <row r="421" spans="1:7" outlineLevel="2" x14ac:dyDescent="0.25">
      <c r="A421" s="56" t="s">
        <v>293</v>
      </c>
      <c r="B421" s="56" t="s">
        <v>294</v>
      </c>
      <c r="C421" s="56" t="s">
        <v>41</v>
      </c>
      <c r="D421" s="80" t="s">
        <v>809</v>
      </c>
      <c r="E421" s="56">
        <v>33</v>
      </c>
      <c r="F421" s="83">
        <v>8317</v>
      </c>
      <c r="G421" s="56">
        <v>5</v>
      </c>
    </row>
    <row r="422" spans="1:7" outlineLevel="2" x14ac:dyDescent="0.25">
      <c r="A422" s="56" t="s">
        <v>293</v>
      </c>
      <c r="B422" s="56" t="s">
        <v>294</v>
      </c>
      <c r="C422" s="56" t="s">
        <v>41</v>
      </c>
      <c r="D422" s="80" t="s">
        <v>820</v>
      </c>
      <c r="E422" s="56">
        <v>162</v>
      </c>
      <c r="F422" s="83">
        <v>3161</v>
      </c>
      <c r="G422" s="56">
        <v>4</v>
      </c>
    </row>
    <row r="423" spans="1:7" outlineLevel="2" collapsed="1" x14ac:dyDescent="0.25">
      <c r="A423" s="56" t="s">
        <v>293</v>
      </c>
      <c r="B423" s="56" t="s">
        <v>294</v>
      </c>
      <c r="C423" s="56" t="s">
        <v>41</v>
      </c>
      <c r="D423" s="80" t="s">
        <v>807</v>
      </c>
      <c r="E423" s="56">
        <v>2</v>
      </c>
      <c r="F423" s="83">
        <v>560</v>
      </c>
      <c r="G423" s="56">
        <v>1</v>
      </c>
    </row>
    <row r="424" spans="1:7" outlineLevel="2" x14ac:dyDescent="0.25">
      <c r="A424" s="56" t="s">
        <v>293</v>
      </c>
      <c r="B424" s="56" t="s">
        <v>294</v>
      </c>
      <c r="C424" s="56" t="s">
        <v>41</v>
      </c>
      <c r="D424" s="80" t="s">
        <v>829</v>
      </c>
      <c r="E424" s="56">
        <v>51</v>
      </c>
      <c r="F424" s="83">
        <v>539.9</v>
      </c>
      <c r="G424" s="56">
        <v>4</v>
      </c>
    </row>
    <row r="425" spans="1:7" outlineLevel="2" x14ac:dyDescent="0.25">
      <c r="A425" s="56" t="s">
        <v>293</v>
      </c>
      <c r="B425" s="56" t="s">
        <v>294</v>
      </c>
      <c r="C425" s="56" t="s">
        <v>41</v>
      </c>
      <c r="D425" s="80" t="s">
        <v>819</v>
      </c>
      <c r="E425" s="56">
        <v>75</v>
      </c>
      <c r="F425" s="83">
        <v>520</v>
      </c>
      <c r="G425" s="56">
        <v>2</v>
      </c>
    </row>
    <row r="426" spans="1:7" outlineLevel="1" x14ac:dyDescent="0.25">
      <c r="A426" s="56"/>
      <c r="B426" s="81" t="s">
        <v>295</v>
      </c>
      <c r="C426" s="56"/>
      <c r="D426" s="80"/>
      <c r="E426" s="82">
        <f>SUBTOTAL(9,E421:E425)</f>
        <v>323</v>
      </c>
      <c r="F426" s="84">
        <f>SUBTOTAL(9,F421:F425)</f>
        <v>13097.9</v>
      </c>
      <c r="G426" s="82">
        <f>SUBTOTAL(9,G421:G425)</f>
        <v>16</v>
      </c>
    </row>
    <row r="427" spans="1:7" outlineLevel="2" x14ac:dyDescent="0.25">
      <c r="A427" s="56" t="s">
        <v>196</v>
      </c>
      <c r="B427" s="56" t="s">
        <v>197</v>
      </c>
      <c r="C427" s="56" t="s">
        <v>43</v>
      </c>
      <c r="D427" s="80" t="s">
        <v>821</v>
      </c>
      <c r="E427" s="56">
        <v>239</v>
      </c>
      <c r="F427" s="83">
        <v>5789</v>
      </c>
      <c r="G427" s="56">
        <v>2</v>
      </c>
    </row>
    <row r="428" spans="1:7" outlineLevel="2" collapsed="1" x14ac:dyDescent="0.25">
      <c r="A428" s="56" t="s">
        <v>196</v>
      </c>
      <c r="B428" s="56" t="s">
        <v>197</v>
      </c>
      <c r="C428" s="56" t="s">
        <v>43</v>
      </c>
      <c r="D428" s="80" t="s">
        <v>809</v>
      </c>
      <c r="E428" s="56">
        <v>57</v>
      </c>
      <c r="F428" s="83">
        <v>1708</v>
      </c>
      <c r="G428" s="56">
        <v>5</v>
      </c>
    </row>
    <row r="429" spans="1:7" outlineLevel="2" x14ac:dyDescent="0.25">
      <c r="A429" s="56" t="s">
        <v>196</v>
      </c>
      <c r="B429" s="56" t="s">
        <v>197</v>
      </c>
      <c r="C429" s="56" t="s">
        <v>43</v>
      </c>
      <c r="D429" s="80" t="s">
        <v>810</v>
      </c>
      <c r="E429" s="56">
        <v>8</v>
      </c>
      <c r="F429" s="83">
        <v>1423.4</v>
      </c>
      <c r="G429" s="56">
        <v>5</v>
      </c>
    </row>
    <row r="430" spans="1:7" outlineLevel="2" x14ac:dyDescent="0.25">
      <c r="A430" s="56" t="s">
        <v>196</v>
      </c>
      <c r="B430" s="56" t="s">
        <v>197</v>
      </c>
      <c r="C430" s="56" t="s">
        <v>43</v>
      </c>
      <c r="D430" s="80" t="s">
        <v>823</v>
      </c>
      <c r="E430" s="56">
        <v>30</v>
      </c>
      <c r="F430" s="83">
        <v>821</v>
      </c>
      <c r="G430" s="56">
        <v>1</v>
      </c>
    </row>
    <row r="431" spans="1:7" outlineLevel="2" x14ac:dyDescent="0.25">
      <c r="A431" s="56" t="s">
        <v>196</v>
      </c>
      <c r="B431" s="56" t="s">
        <v>197</v>
      </c>
      <c r="C431" s="56" t="s">
        <v>43</v>
      </c>
      <c r="D431" s="80" t="s">
        <v>805</v>
      </c>
      <c r="E431" s="56">
        <v>5</v>
      </c>
      <c r="F431" s="83">
        <v>476.5</v>
      </c>
      <c r="G431" s="56">
        <v>2</v>
      </c>
    </row>
    <row r="432" spans="1:7" outlineLevel="2" x14ac:dyDescent="0.25">
      <c r="A432" s="56" t="s">
        <v>196</v>
      </c>
      <c r="B432" s="56" t="s">
        <v>197</v>
      </c>
      <c r="C432" s="56" t="s">
        <v>43</v>
      </c>
      <c r="D432" s="80" t="s">
        <v>817</v>
      </c>
      <c r="E432" s="56">
        <v>10</v>
      </c>
      <c r="F432" s="83">
        <v>185</v>
      </c>
      <c r="G432" s="56">
        <v>1</v>
      </c>
    </row>
    <row r="433" spans="1:7" outlineLevel="2" x14ac:dyDescent="0.25">
      <c r="A433" s="56" t="s">
        <v>196</v>
      </c>
      <c r="B433" s="56" t="s">
        <v>197</v>
      </c>
      <c r="C433" s="56" t="s">
        <v>43</v>
      </c>
      <c r="D433" s="80" t="s">
        <v>807</v>
      </c>
      <c r="E433" s="56">
        <v>3</v>
      </c>
      <c r="F433" s="83">
        <v>76</v>
      </c>
      <c r="G433" s="56">
        <v>1</v>
      </c>
    </row>
    <row r="434" spans="1:7" outlineLevel="2" collapsed="1" x14ac:dyDescent="0.25">
      <c r="A434" s="56" t="s">
        <v>196</v>
      </c>
      <c r="B434" s="56" t="s">
        <v>197</v>
      </c>
      <c r="C434" s="56" t="s">
        <v>43</v>
      </c>
      <c r="D434" s="80" t="s">
        <v>814</v>
      </c>
      <c r="E434" s="56">
        <v>1</v>
      </c>
      <c r="F434" s="83">
        <v>61</v>
      </c>
      <c r="G434" s="56">
        <v>1</v>
      </c>
    </row>
    <row r="435" spans="1:7" outlineLevel="2" x14ac:dyDescent="0.25">
      <c r="A435" s="56" t="s">
        <v>196</v>
      </c>
      <c r="B435" s="56" t="s">
        <v>197</v>
      </c>
      <c r="C435" s="56" t="s">
        <v>43</v>
      </c>
      <c r="D435" s="80" t="s">
        <v>830</v>
      </c>
      <c r="E435" s="56">
        <v>2</v>
      </c>
      <c r="F435" s="83">
        <v>20</v>
      </c>
      <c r="G435" s="56">
        <v>1</v>
      </c>
    </row>
    <row r="436" spans="1:7" outlineLevel="2" x14ac:dyDescent="0.25">
      <c r="A436" s="56" t="s">
        <v>42</v>
      </c>
      <c r="B436" s="56" t="s">
        <v>197</v>
      </c>
      <c r="C436" s="56" t="s">
        <v>43</v>
      </c>
      <c r="D436" s="80" t="s">
        <v>812</v>
      </c>
      <c r="E436" s="56">
        <v>6</v>
      </c>
      <c r="F436" s="83">
        <v>1660</v>
      </c>
      <c r="G436" s="56">
        <v>1</v>
      </c>
    </row>
    <row r="437" spans="1:7" outlineLevel="2" x14ac:dyDescent="0.25">
      <c r="A437" s="56" t="s">
        <v>198</v>
      </c>
      <c r="B437" s="56" t="s">
        <v>197</v>
      </c>
      <c r="C437" s="56" t="s">
        <v>43</v>
      </c>
      <c r="D437" s="80" t="s">
        <v>806</v>
      </c>
      <c r="E437" s="56">
        <v>34</v>
      </c>
      <c r="F437" s="83">
        <v>385</v>
      </c>
      <c r="G437" s="56">
        <v>1</v>
      </c>
    </row>
    <row r="438" spans="1:7" outlineLevel="2" collapsed="1" x14ac:dyDescent="0.25">
      <c r="A438" s="56" t="s">
        <v>198</v>
      </c>
      <c r="B438" s="56" t="s">
        <v>197</v>
      </c>
      <c r="C438" s="56" t="s">
        <v>43</v>
      </c>
      <c r="D438" s="80" t="s">
        <v>805</v>
      </c>
      <c r="E438" s="56">
        <v>3</v>
      </c>
      <c r="F438" s="83">
        <v>234.5</v>
      </c>
      <c r="G438" s="56">
        <v>3</v>
      </c>
    </row>
    <row r="439" spans="1:7" outlineLevel="2" x14ac:dyDescent="0.25">
      <c r="A439" s="56" t="s">
        <v>198</v>
      </c>
      <c r="B439" s="56" t="s">
        <v>197</v>
      </c>
      <c r="C439" s="56" t="s">
        <v>43</v>
      </c>
      <c r="D439" s="80" t="s">
        <v>807</v>
      </c>
      <c r="E439" s="56">
        <v>1</v>
      </c>
      <c r="F439" s="83">
        <v>5.6</v>
      </c>
      <c r="G439" s="56">
        <v>1</v>
      </c>
    </row>
    <row r="440" spans="1:7" outlineLevel="1" x14ac:dyDescent="0.25">
      <c r="A440" s="56"/>
      <c r="B440" s="81" t="s">
        <v>199</v>
      </c>
      <c r="C440" s="56"/>
      <c r="D440" s="80"/>
      <c r="E440" s="82">
        <f>SUBTOTAL(9,E427:E439)</f>
        <v>399</v>
      </c>
      <c r="F440" s="84">
        <f>SUBTOTAL(9,F427:F439)</f>
        <v>12845</v>
      </c>
      <c r="G440" s="82">
        <f>SUBTOTAL(9,G427:G439)</f>
        <v>25</v>
      </c>
    </row>
    <row r="441" spans="1:7" outlineLevel="2" x14ac:dyDescent="0.25">
      <c r="A441" s="56" t="s">
        <v>221</v>
      </c>
      <c r="B441" s="56" t="s">
        <v>222</v>
      </c>
      <c r="C441" s="56" t="s">
        <v>95</v>
      </c>
      <c r="D441" s="80" t="s">
        <v>809</v>
      </c>
      <c r="E441" s="56">
        <v>57</v>
      </c>
      <c r="F441" s="83">
        <v>5476</v>
      </c>
      <c r="G441" s="56">
        <v>20</v>
      </c>
    </row>
    <row r="442" spans="1:7" outlineLevel="2" collapsed="1" x14ac:dyDescent="0.25">
      <c r="A442" s="56" t="s">
        <v>221</v>
      </c>
      <c r="B442" s="56" t="s">
        <v>222</v>
      </c>
      <c r="C442" s="56" t="s">
        <v>95</v>
      </c>
      <c r="D442" s="80" t="s">
        <v>816</v>
      </c>
      <c r="E442" s="56">
        <v>532</v>
      </c>
      <c r="F442" s="83">
        <v>3231.5</v>
      </c>
      <c r="G442" s="56">
        <v>12</v>
      </c>
    </row>
    <row r="443" spans="1:7" outlineLevel="2" x14ac:dyDescent="0.25">
      <c r="A443" s="56" t="s">
        <v>221</v>
      </c>
      <c r="B443" s="56" t="s">
        <v>222</v>
      </c>
      <c r="C443" s="56" t="s">
        <v>95</v>
      </c>
      <c r="D443" s="80" t="s">
        <v>820</v>
      </c>
      <c r="E443" s="56">
        <v>9</v>
      </c>
      <c r="F443" s="83">
        <v>2448</v>
      </c>
      <c r="G443" s="56">
        <v>1</v>
      </c>
    </row>
    <row r="444" spans="1:7" outlineLevel="2" x14ac:dyDescent="0.25">
      <c r="A444" s="56" t="s">
        <v>221</v>
      </c>
      <c r="B444" s="56" t="s">
        <v>222</v>
      </c>
      <c r="C444" s="56" t="s">
        <v>95</v>
      </c>
      <c r="D444" s="80" t="s">
        <v>822</v>
      </c>
      <c r="E444" s="56">
        <v>7</v>
      </c>
      <c r="F444" s="83">
        <v>872</v>
      </c>
      <c r="G444" s="56">
        <v>1</v>
      </c>
    </row>
    <row r="445" spans="1:7" outlineLevel="2" x14ac:dyDescent="0.25">
      <c r="A445" s="56" t="s">
        <v>221</v>
      </c>
      <c r="B445" s="56" t="s">
        <v>222</v>
      </c>
      <c r="C445" s="56" t="s">
        <v>95</v>
      </c>
      <c r="D445" s="80" t="s">
        <v>819</v>
      </c>
      <c r="E445" s="56">
        <v>17</v>
      </c>
      <c r="F445" s="83">
        <v>365</v>
      </c>
      <c r="G445" s="56">
        <v>3</v>
      </c>
    </row>
    <row r="446" spans="1:7" outlineLevel="2" x14ac:dyDescent="0.25">
      <c r="A446" s="56" t="s">
        <v>221</v>
      </c>
      <c r="B446" s="56" t="s">
        <v>222</v>
      </c>
      <c r="C446" s="56" t="s">
        <v>95</v>
      </c>
      <c r="D446" s="80" t="s">
        <v>803</v>
      </c>
      <c r="E446" s="56">
        <v>1</v>
      </c>
      <c r="F446" s="83">
        <v>17</v>
      </c>
      <c r="G446" s="56">
        <v>1</v>
      </c>
    </row>
    <row r="447" spans="1:7" outlineLevel="1" x14ac:dyDescent="0.25">
      <c r="A447" s="56"/>
      <c r="B447" s="81" t="s">
        <v>223</v>
      </c>
      <c r="C447" s="56"/>
      <c r="D447" s="80"/>
      <c r="E447" s="82">
        <f>SUBTOTAL(9,E441:E446)</f>
        <v>623</v>
      </c>
      <c r="F447" s="84">
        <f>SUBTOTAL(9,F441:F446)</f>
        <v>12409.5</v>
      </c>
      <c r="G447" s="82">
        <f>SUBTOTAL(9,G441:G446)</f>
        <v>38</v>
      </c>
    </row>
    <row r="448" spans="1:7" outlineLevel="2" x14ac:dyDescent="0.25">
      <c r="A448" s="56" t="s">
        <v>286</v>
      </c>
      <c r="B448" s="56" t="s">
        <v>287</v>
      </c>
      <c r="C448" s="56" t="s">
        <v>26</v>
      </c>
      <c r="D448" s="80" t="s">
        <v>818</v>
      </c>
      <c r="E448" s="56">
        <v>68</v>
      </c>
      <c r="F448" s="83">
        <v>12402</v>
      </c>
      <c r="G448" s="56">
        <v>4</v>
      </c>
    </row>
    <row r="449" spans="1:7" outlineLevel="1" x14ac:dyDescent="0.25">
      <c r="A449" s="56"/>
      <c r="B449" s="81" t="s">
        <v>288</v>
      </c>
      <c r="C449" s="56"/>
      <c r="D449" s="80"/>
      <c r="E449" s="82">
        <f>SUBTOTAL(9,E448:E448)</f>
        <v>68</v>
      </c>
      <c r="F449" s="84">
        <f>SUBTOTAL(9,F448:F448)</f>
        <v>12402</v>
      </c>
      <c r="G449" s="82">
        <f>SUBTOTAL(9,G448:G448)</f>
        <v>4</v>
      </c>
    </row>
    <row r="450" spans="1:7" outlineLevel="2" x14ac:dyDescent="0.25">
      <c r="A450" s="56" t="s">
        <v>188</v>
      </c>
      <c r="B450" s="56" t="s">
        <v>189</v>
      </c>
      <c r="C450" s="56" t="s">
        <v>190</v>
      </c>
      <c r="D450" s="80" t="s">
        <v>805</v>
      </c>
      <c r="E450" s="56">
        <v>4</v>
      </c>
      <c r="F450" s="83">
        <v>7250</v>
      </c>
      <c r="G450" s="56">
        <v>1</v>
      </c>
    </row>
    <row r="451" spans="1:7" outlineLevel="2" x14ac:dyDescent="0.25">
      <c r="A451" s="56" t="s">
        <v>188</v>
      </c>
      <c r="B451" s="56" t="s">
        <v>189</v>
      </c>
      <c r="C451" s="56" t="s">
        <v>190</v>
      </c>
      <c r="D451" s="80" t="s">
        <v>812</v>
      </c>
      <c r="E451" s="56">
        <v>11</v>
      </c>
      <c r="F451" s="83">
        <v>3948</v>
      </c>
      <c r="G451" s="56">
        <v>1</v>
      </c>
    </row>
    <row r="452" spans="1:7" outlineLevel="2" collapsed="1" x14ac:dyDescent="0.25">
      <c r="A452" s="56" t="s">
        <v>188</v>
      </c>
      <c r="B452" s="56" t="s">
        <v>189</v>
      </c>
      <c r="C452" s="56" t="s">
        <v>190</v>
      </c>
      <c r="D452" s="80" t="s">
        <v>806</v>
      </c>
      <c r="E452" s="56">
        <v>6</v>
      </c>
      <c r="F452" s="83">
        <v>942</v>
      </c>
      <c r="G452" s="56">
        <v>4</v>
      </c>
    </row>
    <row r="453" spans="1:7" outlineLevel="2" x14ac:dyDescent="0.25">
      <c r="A453" s="56" t="s">
        <v>188</v>
      </c>
      <c r="B453" s="56" t="s">
        <v>189</v>
      </c>
      <c r="C453" s="56" t="s">
        <v>190</v>
      </c>
      <c r="D453" s="80" t="s">
        <v>807</v>
      </c>
      <c r="E453" s="56">
        <v>4</v>
      </c>
      <c r="F453" s="83">
        <v>46.3</v>
      </c>
      <c r="G453" s="56">
        <v>3</v>
      </c>
    </row>
    <row r="454" spans="1:7" outlineLevel="2" collapsed="1" x14ac:dyDescent="0.25">
      <c r="A454" s="56" t="s">
        <v>188</v>
      </c>
      <c r="B454" s="56" t="s">
        <v>189</v>
      </c>
      <c r="C454" s="56" t="s">
        <v>190</v>
      </c>
      <c r="D454" s="80" t="s">
        <v>810</v>
      </c>
      <c r="E454" s="56">
        <v>1</v>
      </c>
      <c r="F454" s="83">
        <v>6</v>
      </c>
      <c r="G454" s="56">
        <v>1</v>
      </c>
    </row>
    <row r="455" spans="1:7" outlineLevel="1" x14ac:dyDescent="0.25">
      <c r="A455" s="56"/>
      <c r="B455" s="81" t="s">
        <v>191</v>
      </c>
      <c r="C455" s="56"/>
      <c r="D455" s="80"/>
      <c r="E455" s="82">
        <f>SUBTOTAL(9,E450:E454)</f>
        <v>26</v>
      </c>
      <c r="F455" s="84">
        <f>SUBTOTAL(9,F450:F454)</f>
        <v>12192.3</v>
      </c>
      <c r="G455" s="82">
        <f>SUBTOTAL(9,G450:G454)</f>
        <v>10</v>
      </c>
    </row>
    <row r="456" spans="1:7" outlineLevel="2" x14ac:dyDescent="0.25">
      <c r="A456" s="56" t="s">
        <v>370</v>
      </c>
      <c r="B456" s="56" t="s">
        <v>371</v>
      </c>
      <c r="C456" s="56" t="s">
        <v>372</v>
      </c>
      <c r="D456" s="80" t="s">
        <v>812</v>
      </c>
      <c r="E456" s="56">
        <v>8</v>
      </c>
      <c r="F456" s="83">
        <v>5620</v>
      </c>
      <c r="G456" s="56">
        <v>2</v>
      </c>
    </row>
    <row r="457" spans="1:7" outlineLevel="2" x14ac:dyDescent="0.25">
      <c r="A457" s="56" t="s">
        <v>370</v>
      </c>
      <c r="B457" s="56" t="s">
        <v>371</v>
      </c>
      <c r="C457" s="56" t="s">
        <v>372</v>
      </c>
      <c r="D457" s="80" t="s">
        <v>802</v>
      </c>
      <c r="E457" s="56">
        <v>12</v>
      </c>
      <c r="F457" s="83">
        <v>3786</v>
      </c>
      <c r="G457" s="56">
        <v>4</v>
      </c>
    </row>
    <row r="458" spans="1:7" outlineLevel="2" collapsed="1" x14ac:dyDescent="0.25">
      <c r="A458" s="56" t="s">
        <v>370</v>
      </c>
      <c r="B458" s="56" t="s">
        <v>371</v>
      </c>
      <c r="C458" s="56" t="s">
        <v>372</v>
      </c>
      <c r="D458" s="80" t="s">
        <v>803</v>
      </c>
      <c r="E458" s="56">
        <v>4</v>
      </c>
      <c r="F458" s="83">
        <v>1240</v>
      </c>
      <c r="G458" s="56">
        <v>1</v>
      </c>
    </row>
    <row r="459" spans="1:7" outlineLevel="2" x14ac:dyDescent="0.25">
      <c r="A459" s="56" t="s">
        <v>370</v>
      </c>
      <c r="B459" s="56" t="s">
        <v>371</v>
      </c>
      <c r="C459" s="56" t="s">
        <v>372</v>
      </c>
      <c r="D459" s="80" t="s">
        <v>819</v>
      </c>
      <c r="E459" s="56">
        <v>16</v>
      </c>
      <c r="F459" s="83">
        <v>374</v>
      </c>
      <c r="G459" s="56">
        <v>3</v>
      </c>
    </row>
    <row r="460" spans="1:7" outlineLevel="2" x14ac:dyDescent="0.25">
      <c r="A460" s="56" t="s">
        <v>370</v>
      </c>
      <c r="B460" s="56" t="s">
        <v>371</v>
      </c>
      <c r="C460" s="56" t="s">
        <v>372</v>
      </c>
      <c r="D460" s="80" t="s">
        <v>817</v>
      </c>
      <c r="E460" s="56">
        <v>4</v>
      </c>
      <c r="F460" s="83">
        <v>198</v>
      </c>
      <c r="G460" s="56">
        <v>1</v>
      </c>
    </row>
    <row r="461" spans="1:7" outlineLevel="1" x14ac:dyDescent="0.25">
      <c r="A461" s="56"/>
      <c r="B461" s="81" t="s">
        <v>373</v>
      </c>
      <c r="C461" s="56"/>
      <c r="D461" s="80"/>
      <c r="E461" s="82">
        <f>SUBTOTAL(9,E456:E460)</f>
        <v>44</v>
      </c>
      <c r="F461" s="84">
        <f>SUBTOTAL(9,F456:F460)</f>
        <v>11218</v>
      </c>
      <c r="G461" s="82">
        <f>SUBTOTAL(9,G456:G460)</f>
        <v>11</v>
      </c>
    </row>
    <row r="462" spans="1:7" outlineLevel="2" x14ac:dyDescent="0.25">
      <c r="A462" s="56" t="s">
        <v>274</v>
      </c>
      <c r="B462" s="56" t="s">
        <v>275</v>
      </c>
      <c r="C462" s="56" t="s">
        <v>22</v>
      </c>
      <c r="D462" s="80" t="s">
        <v>810</v>
      </c>
      <c r="E462" s="56">
        <v>9</v>
      </c>
      <c r="F462" s="83">
        <v>9558</v>
      </c>
      <c r="G462" s="56">
        <v>1</v>
      </c>
    </row>
    <row r="463" spans="1:7" outlineLevel="2" x14ac:dyDescent="0.25">
      <c r="A463" s="56" t="s">
        <v>274</v>
      </c>
      <c r="B463" s="56" t="s">
        <v>275</v>
      </c>
      <c r="C463" s="56" t="s">
        <v>22</v>
      </c>
      <c r="D463" s="80" t="s">
        <v>828</v>
      </c>
      <c r="E463" s="56">
        <v>6</v>
      </c>
      <c r="F463" s="83">
        <v>695</v>
      </c>
      <c r="G463" s="56">
        <v>2</v>
      </c>
    </row>
    <row r="464" spans="1:7" outlineLevel="2" collapsed="1" x14ac:dyDescent="0.25">
      <c r="A464" s="56" t="s">
        <v>274</v>
      </c>
      <c r="B464" s="56" t="s">
        <v>275</v>
      </c>
      <c r="C464" s="56" t="s">
        <v>22</v>
      </c>
      <c r="D464" s="80" t="s">
        <v>805</v>
      </c>
      <c r="E464" s="56">
        <v>2</v>
      </c>
      <c r="F464" s="83">
        <v>469</v>
      </c>
      <c r="G464" s="56">
        <v>2</v>
      </c>
    </row>
    <row r="465" spans="1:7" outlineLevel="2" x14ac:dyDescent="0.25">
      <c r="A465" s="56" t="s">
        <v>274</v>
      </c>
      <c r="B465" s="56" t="s">
        <v>275</v>
      </c>
      <c r="C465" s="56" t="s">
        <v>22</v>
      </c>
      <c r="D465" s="80" t="s">
        <v>814</v>
      </c>
      <c r="E465" s="56">
        <v>1</v>
      </c>
      <c r="F465" s="83">
        <v>40</v>
      </c>
      <c r="G465" s="56">
        <v>1</v>
      </c>
    </row>
    <row r="466" spans="1:7" outlineLevel="1" x14ac:dyDescent="0.25">
      <c r="A466" s="56"/>
      <c r="B466" s="81" t="s">
        <v>276</v>
      </c>
      <c r="C466" s="56"/>
      <c r="D466" s="80"/>
      <c r="E466" s="82">
        <f>SUBTOTAL(9,E462:E465)</f>
        <v>18</v>
      </c>
      <c r="F466" s="84">
        <f>SUBTOTAL(9,F462:F465)</f>
        <v>10762</v>
      </c>
      <c r="G466" s="82">
        <f>SUBTOTAL(9,G462:G465)</f>
        <v>6</v>
      </c>
    </row>
    <row r="467" spans="1:7" outlineLevel="2" x14ac:dyDescent="0.25">
      <c r="A467" s="56" t="s">
        <v>203</v>
      </c>
      <c r="B467" s="56" t="s">
        <v>204</v>
      </c>
      <c r="C467" s="56" t="s">
        <v>204</v>
      </c>
      <c r="D467" s="80" t="s">
        <v>814</v>
      </c>
      <c r="E467" s="56">
        <v>21</v>
      </c>
      <c r="F467" s="83">
        <v>6895</v>
      </c>
      <c r="G467" s="56">
        <v>5</v>
      </c>
    </row>
    <row r="468" spans="1:7" outlineLevel="2" collapsed="1" x14ac:dyDescent="0.25">
      <c r="A468" s="56" t="s">
        <v>203</v>
      </c>
      <c r="B468" s="56" t="s">
        <v>204</v>
      </c>
      <c r="C468" s="56" t="s">
        <v>204</v>
      </c>
      <c r="D468" s="80" t="s">
        <v>807</v>
      </c>
      <c r="E468" s="56">
        <v>96</v>
      </c>
      <c r="F468" s="83">
        <v>3324</v>
      </c>
      <c r="G468" s="56">
        <v>5</v>
      </c>
    </row>
    <row r="469" spans="1:7" outlineLevel="2" x14ac:dyDescent="0.25">
      <c r="A469" s="56" t="s">
        <v>203</v>
      </c>
      <c r="B469" s="56" t="s">
        <v>204</v>
      </c>
      <c r="C469" s="56" t="s">
        <v>204</v>
      </c>
      <c r="D469" s="80" t="s">
        <v>804</v>
      </c>
      <c r="E469" s="56">
        <v>1</v>
      </c>
      <c r="F469" s="83">
        <v>29</v>
      </c>
      <c r="G469" s="56">
        <v>1</v>
      </c>
    </row>
    <row r="470" spans="1:7" outlineLevel="2" collapsed="1" x14ac:dyDescent="0.25">
      <c r="A470" s="56" t="s">
        <v>203</v>
      </c>
      <c r="B470" s="56" t="s">
        <v>204</v>
      </c>
      <c r="C470" s="56" t="s">
        <v>204</v>
      </c>
      <c r="D470" s="80" t="s">
        <v>830</v>
      </c>
      <c r="E470" s="56">
        <v>1</v>
      </c>
      <c r="F470" s="83">
        <v>3.1</v>
      </c>
      <c r="G470" s="56">
        <v>1</v>
      </c>
    </row>
    <row r="471" spans="1:7" outlineLevel="1" x14ac:dyDescent="0.25">
      <c r="A471" s="56"/>
      <c r="B471" s="81" t="s">
        <v>205</v>
      </c>
      <c r="C471" s="56"/>
      <c r="D471" s="80"/>
      <c r="E471" s="82">
        <f>SUBTOTAL(9,E467:E470)</f>
        <v>119</v>
      </c>
      <c r="F471" s="84">
        <f>SUBTOTAL(9,F467:F470)</f>
        <v>10251.1</v>
      </c>
      <c r="G471" s="82">
        <f>SUBTOTAL(9,G467:G470)</f>
        <v>12</v>
      </c>
    </row>
    <row r="472" spans="1:7" outlineLevel="2" x14ac:dyDescent="0.25">
      <c r="A472" s="56" t="s">
        <v>119</v>
      </c>
      <c r="B472" s="56" t="s">
        <v>120</v>
      </c>
      <c r="C472" s="56" t="s">
        <v>117</v>
      </c>
      <c r="D472" s="80" t="s">
        <v>815</v>
      </c>
      <c r="E472" s="56">
        <v>27</v>
      </c>
      <c r="F472" s="83">
        <v>5020</v>
      </c>
      <c r="G472" s="56">
        <v>1</v>
      </c>
    </row>
    <row r="473" spans="1:7" outlineLevel="2" x14ac:dyDescent="0.25">
      <c r="A473" s="56" t="s">
        <v>119</v>
      </c>
      <c r="B473" s="56" t="s">
        <v>120</v>
      </c>
      <c r="C473" s="56" t="s">
        <v>117</v>
      </c>
      <c r="D473" s="80" t="s">
        <v>821</v>
      </c>
      <c r="E473" s="56">
        <v>20</v>
      </c>
      <c r="F473" s="83">
        <v>2543</v>
      </c>
      <c r="G473" s="56">
        <v>9</v>
      </c>
    </row>
    <row r="474" spans="1:7" outlineLevel="2" collapsed="1" x14ac:dyDescent="0.25">
      <c r="A474" s="56" t="s">
        <v>119</v>
      </c>
      <c r="B474" s="56" t="s">
        <v>120</v>
      </c>
      <c r="C474" s="56" t="s">
        <v>117</v>
      </c>
      <c r="D474" s="80" t="s">
        <v>812</v>
      </c>
      <c r="E474" s="56">
        <v>5</v>
      </c>
      <c r="F474" s="83">
        <v>1520</v>
      </c>
      <c r="G474" s="56">
        <v>2</v>
      </c>
    </row>
    <row r="475" spans="1:7" outlineLevel="2" x14ac:dyDescent="0.25">
      <c r="A475" s="56" t="s">
        <v>119</v>
      </c>
      <c r="B475" s="56" t="s">
        <v>120</v>
      </c>
      <c r="C475" s="56" t="s">
        <v>117</v>
      </c>
      <c r="D475" s="80" t="s">
        <v>809</v>
      </c>
      <c r="E475" s="56">
        <v>3</v>
      </c>
      <c r="F475" s="83">
        <v>576</v>
      </c>
      <c r="G475" s="56">
        <v>2</v>
      </c>
    </row>
    <row r="476" spans="1:7" outlineLevel="2" x14ac:dyDescent="0.25">
      <c r="A476" s="56" t="s">
        <v>119</v>
      </c>
      <c r="B476" s="56" t="s">
        <v>120</v>
      </c>
      <c r="C476" s="56" t="s">
        <v>117</v>
      </c>
      <c r="D476" s="80" t="s">
        <v>805</v>
      </c>
      <c r="E476" s="56">
        <v>1</v>
      </c>
      <c r="F476" s="83">
        <v>270</v>
      </c>
      <c r="G476" s="56">
        <v>1</v>
      </c>
    </row>
    <row r="477" spans="1:7" outlineLevel="2" x14ac:dyDescent="0.25">
      <c r="A477" s="56" t="s">
        <v>119</v>
      </c>
      <c r="B477" s="56" t="s">
        <v>120</v>
      </c>
      <c r="C477" s="56" t="s">
        <v>117</v>
      </c>
      <c r="D477" s="80" t="s">
        <v>813</v>
      </c>
      <c r="E477" s="56">
        <v>3</v>
      </c>
      <c r="F477" s="83">
        <v>156</v>
      </c>
      <c r="G477" s="56">
        <v>1</v>
      </c>
    </row>
    <row r="478" spans="1:7" outlineLevel="2" collapsed="1" x14ac:dyDescent="0.25">
      <c r="A478" s="56" t="s">
        <v>119</v>
      </c>
      <c r="B478" s="56" t="s">
        <v>120</v>
      </c>
      <c r="C478" s="56" t="s">
        <v>117</v>
      </c>
      <c r="D478" s="80" t="s">
        <v>806</v>
      </c>
      <c r="E478" s="56">
        <v>1</v>
      </c>
      <c r="F478" s="83">
        <v>5.8</v>
      </c>
      <c r="G478" s="56">
        <v>1</v>
      </c>
    </row>
    <row r="479" spans="1:7" outlineLevel="1" x14ac:dyDescent="0.25">
      <c r="A479" s="56"/>
      <c r="B479" s="81" t="s">
        <v>121</v>
      </c>
      <c r="C479" s="56"/>
      <c r="D479" s="80"/>
      <c r="E479" s="82">
        <f>SUBTOTAL(9,E472:E478)</f>
        <v>60</v>
      </c>
      <c r="F479" s="84">
        <f>SUBTOTAL(9,F472:F478)</f>
        <v>10090.799999999999</v>
      </c>
      <c r="G479" s="82">
        <f>SUBTOTAL(9,G472:G478)</f>
        <v>17</v>
      </c>
    </row>
    <row r="480" spans="1:7" outlineLevel="2" collapsed="1" x14ac:dyDescent="0.25">
      <c r="A480" s="56" t="s">
        <v>681</v>
      </c>
      <c r="B480" s="56" t="s">
        <v>682</v>
      </c>
      <c r="C480" s="56" t="s">
        <v>103</v>
      </c>
      <c r="D480" s="80" t="s">
        <v>810</v>
      </c>
      <c r="E480" s="56">
        <v>71</v>
      </c>
      <c r="F480" s="83">
        <v>8502</v>
      </c>
      <c r="G480" s="56">
        <v>5</v>
      </c>
    </row>
    <row r="481" spans="1:7" outlineLevel="2" x14ac:dyDescent="0.25">
      <c r="A481" s="56" t="s">
        <v>681</v>
      </c>
      <c r="B481" s="56" t="s">
        <v>682</v>
      </c>
      <c r="C481" s="56" t="s">
        <v>103</v>
      </c>
      <c r="D481" s="80" t="s">
        <v>805</v>
      </c>
      <c r="E481" s="56">
        <v>45</v>
      </c>
      <c r="F481" s="83">
        <v>1427.55</v>
      </c>
      <c r="G481" s="56">
        <v>4</v>
      </c>
    </row>
    <row r="482" spans="1:7" outlineLevel="1" x14ac:dyDescent="0.25">
      <c r="A482" s="56"/>
      <c r="B482" s="81" t="s">
        <v>683</v>
      </c>
      <c r="C482" s="56"/>
      <c r="D482" s="80"/>
      <c r="E482" s="82">
        <f>SUBTOTAL(9,E480:E481)</f>
        <v>116</v>
      </c>
      <c r="F482" s="84">
        <f>SUBTOTAL(9,F480:F481)</f>
        <v>9929.5499999999993</v>
      </c>
      <c r="G482" s="82">
        <f>SUBTOTAL(9,G480:G481)</f>
        <v>9</v>
      </c>
    </row>
    <row r="483" spans="1:7" outlineLevel="2" x14ac:dyDescent="0.25">
      <c r="A483" s="56" t="s">
        <v>227</v>
      </c>
      <c r="B483" s="56" t="s">
        <v>228</v>
      </c>
      <c r="C483" s="56" t="s">
        <v>210</v>
      </c>
      <c r="D483" s="80" t="s">
        <v>826</v>
      </c>
      <c r="E483" s="56">
        <v>765</v>
      </c>
      <c r="F483" s="83">
        <v>9741.35</v>
      </c>
      <c r="G483" s="56">
        <v>49</v>
      </c>
    </row>
    <row r="484" spans="1:7" outlineLevel="2" x14ac:dyDescent="0.25">
      <c r="A484" s="56" t="s">
        <v>227</v>
      </c>
      <c r="B484" s="56" t="s">
        <v>228</v>
      </c>
      <c r="C484" s="56" t="s">
        <v>210</v>
      </c>
      <c r="D484" s="80" t="s">
        <v>816</v>
      </c>
      <c r="E484" s="56">
        <v>1</v>
      </c>
      <c r="F484" s="83">
        <v>17.399999999999999</v>
      </c>
      <c r="G484" s="56">
        <v>1</v>
      </c>
    </row>
    <row r="485" spans="1:7" outlineLevel="2" collapsed="1" x14ac:dyDescent="0.25">
      <c r="A485" s="56" t="s">
        <v>227</v>
      </c>
      <c r="B485" s="56" t="s">
        <v>228</v>
      </c>
      <c r="C485" s="56" t="s">
        <v>210</v>
      </c>
      <c r="D485" s="80" t="s">
        <v>830</v>
      </c>
      <c r="E485" s="56">
        <v>1</v>
      </c>
      <c r="F485" s="83">
        <v>5.7</v>
      </c>
      <c r="G485" s="56">
        <v>1</v>
      </c>
    </row>
    <row r="486" spans="1:7" outlineLevel="1" x14ac:dyDescent="0.25">
      <c r="A486" s="56"/>
      <c r="B486" s="81" t="s">
        <v>229</v>
      </c>
      <c r="C486" s="56"/>
      <c r="D486" s="80"/>
      <c r="E486" s="82">
        <f>SUBTOTAL(9,E483:E485)</f>
        <v>767</v>
      </c>
      <c r="F486" s="84">
        <f>SUBTOTAL(9,F483:F485)</f>
        <v>9764.4500000000007</v>
      </c>
      <c r="G486" s="82">
        <f>SUBTOTAL(9,G483:G485)</f>
        <v>51</v>
      </c>
    </row>
    <row r="487" spans="1:7" outlineLevel="2" x14ac:dyDescent="0.25">
      <c r="A487" s="56" t="s">
        <v>224</v>
      </c>
      <c r="B487" s="56" t="s">
        <v>225</v>
      </c>
      <c r="C487" s="56" t="s">
        <v>26</v>
      </c>
      <c r="D487" s="80" t="s">
        <v>818</v>
      </c>
      <c r="E487" s="56">
        <v>84</v>
      </c>
      <c r="F487" s="83">
        <v>8487</v>
      </c>
      <c r="G487" s="56">
        <v>11</v>
      </c>
    </row>
    <row r="488" spans="1:7" outlineLevel="2" x14ac:dyDescent="0.25">
      <c r="A488" s="56" t="s">
        <v>224</v>
      </c>
      <c r="B488" s="56" t="s">
        <v>225</v>
      </c>
      <c r="C488" s="56" t="s">
        <v>26</v>
      </c>
      <c r="D488" s="80" t="s">
        <v>809</v>
      </c>
      <c r="E488" s="56">
        <v>3</v>
      </c>
      <c r="F488" s="83">
        <v>458</v>
      </c>
      <c r="G488" s="56">
        <v>2</v>
      </c>
    </row>
    <row r="489" spans="1:7" outlineLevel="2" collapsed="1" x14ac:dyDescent="0.25">
      <c r="A489" s="56" t="s">
        <v>224</v>
      </c>
      <c r="B489" s="56" t="s">
        <v>225</v>
      </c>
      <c r="C489" s="56" t="s">
        <v>26</v>
      </c>
      <c r="D489" s="80" t="s">
        <v>802</v>
      </c>
      <c r="E489" s="56">
        <v>6</v>
      </c>
      <c r="F489" s="83">
        <v>416.5</v>
      </c>
      <c r="G489" s="56">
        <v>5</v>
      </c>
    </row>
    <row r="490" spans="1:7" outlineLevel="2" x14ac:dyDescent="0.25">
      <c r="A490" s="56" t="s">
        <v>224</v>
      </c>
      <c r="B490" s="56" t="s">
        <v>225</v>
      </c>
      <c r="C490" s="56" t="s">
        <v>26</v>
      </c>
      <c r="D490" s="80" t="s">
        <v>817</v>
      </c>
      <c r="E490" s="56">
        <v>4</v>
      </c>
      <c r="F490" s="83">
        <v>200</v>
      </c>
      <c r="G490" s="56">
        <v>1</v>
      </c>
    </row>
    <row r="491" spans="1:7" outlineLevel="2" x14ac:dyDescent="0.25">
      <c r="A491" s="56" t="s">
        <v>224</v>
      </c>
      <c r="B491" s="56" t="s">
        <v>225</v>
      </c>
      <c r="C491" s="56" t="s">
        <v>26</v>
      </c>
      <c r="D491" s="80" t="s">
        <v>830</v>
      </c>
      <c r="E491" s="56">
        <v>2</v>
      </c>
      <c r="F491" s="83">
        <v>42</v>
      </c>
      <c r="G491" s="56">
        <v>1</v>
      </c>
    </row>
    <row r="492" spans="1:7" outlineLevel="1" x14ac:dyDescent="0.25">
      <c r="A492" s="56"/>
      <c r="B492" s="81" t="s">
        <v>226</v>
      </c>
      <c r="C492" s="56"/>
      <c r="D492" s="80"/>
      <c r="E492" s="82">
        <f>SUBTOTAL(9,E487:E491)</f>
        <v>99</v>
      </c>
      <c r="F492" s="84">
        <f>SUBTOTAL(9,F487:F491)</f>
        <v>9603.5</v>
      </c>
      <c r="G492" s="82">
        <f>SUBTOTAL(9,G487:G491)</f>
        <v>20</v>
      </c>
    </row>
    <row r="493" spans="1:7" outlineLevel="2" x14ac:dyDescent="0.25">
      <c r="A493" s="56" t="s">
        <v>277</v>
      </c>
      <c r="B493" s="56" t="s">
        <v>278</v>
      </c>
      <c r="C493" s="56" t="s">
        <v>41</v>
      </c>
      <c r="D493" s="80" t="s">
        <v>809</v>
      </c>
      <c r="E493" s="56">
        <v>162</v>
      </c>
      <c r="F493" s="83">
        <v>8668.5</v>
      </c>
      <c r="G493" s="56">
        <v>10</v>
      </c>
    </row>
    <row r="494" spans="1:7" outlineLevel="2" x14ac:dyDescent="0.25">
      <c r="A494" s="56" t="s">
        <v>277</v>
      </c>
      <c r="B494" s="56" t="s">
        <v>278</v>
      </c>
      <c r="C494" s="56" t="s">
        <v>41</v>
      </c>
      <c r="D494" s="80" t="s">
        <v>816</v>
      </c>
      <c r="E494" s="56">
        <v>32</v>
      </c>
      <c r="F494" s="83">
        <v>528</v>
      </c>
      <c r="G494" s="56">
        <v>1</v>
      </c>
    </row>
    <row r="495" spans="1:7" outlineLevel="2" x14ac:dyDescent="0.25">
      <c r="A495" s="56" t="s">
        <v>277</v>
      </c>
      <c r="B495" s="56" t="s">
        <v>278</v>
      </c>
      <c r="C495" s="56" t="s">
        <v>41</v>
      </c>
      <c r="D495" s="80" t="s">
        <v>829</v>
      </c>
      <c r="E495" s="56">
        <v>319</v>
      </c>
      <c r="F495" s="83">
        <v>372.9</v>
      </c>
      <c r="G495" s="56">
        <v>8</v>
      </c>
    </row>
    <row r="496" spans="1:7" outlineLevel="1" x14ac:dyDescent="0.25">
      <c r="A496" s="56"/>
      <c r="B496" s="81" t="s">
        <v>279</v>
      </c>
      <c r="C496" s="56"/>
      <c r="D496" s="80"/>
      <c r="E496" s="82">
        <f>SUBTOTAL(9,E493:E495)</f>
        <v>513</v>
      </c>
      <c r="F496" s="84">
        <f>SUBTOTAL(9,F493:F495)</f>
        <v>9569.4</v>
      </c>
      <c r="G496" s="82">
        <f>SUBTOTAL(9,G493:G495)</f>
        <v>19</v>
      </c>
    </row>
    <row r="497" spans="1:7" outlineLevel="2" x14ac:dyDescent="0.25">
      <c r="A497" s="56" t="s">
        <v>313</v>
      </c>
      <c r="B497" s="56" t="s">
        <v>314</v>
      </c>
      <c r="C497" s="56" t="s">
        <v>41</v>
      </c>
      <c r="D497" s="80" t="s">
        <v>816</v>
      </c>
      <c r="E497" s="56">
        <v>10</v>
      </c>
      <c r="F497" s="83">
        <v>5285</v>
      </c>
      <c r="G497" s="56">
        <v>1</v>
      </c>
    </row>
    <row r="498" spans="1:7" outlineLevel="2" x14ac:dyDescent="0.25">
      <c r="A498" s="56" t="s">
        <v>313</v>
      </c>
      <c r="B498" s="56" t="s">
        <v>314</v>
      </c>
      <c r="C498" s="56" t="s">
        <v>41</v>
      </c>
      <c r="D498" s="80" t="s">
        <v>820</v>
      </c>
      <c r="E498" s="56">
        <v>5</v>
      </c>
      <c r="F498" s="83">
        <v>3145</v>
      </c>
      <c r="G498" s="56">
        <v>2</v>
      </c>
    </row>
    <row r="499" spans="1:7" outlineLevel="2" x14ac:dyDescent="0.25">
      <c r="A499" s="56" t="s">
        <v>313</v>
      </c>
      <c r="B499" s="56" t="s">
        <v>314</v>
      </c>
      <c r="C499" s="56" t="s">
        <v>41</v>
      </c>
      <c r="D499" s="80" t="s">
        <v>802</v>
      </c>
      <c r="E499" s="56">
        <v>1</v>
      </c>
      <c r="F499" s="83">
        <v>388</v>
      </c>
      <c r="G499" s="56">
        <v>1</v>
      </c>
    </row>
    <row r="500" spans="1:7" outlineLevel="2" collapsed="1" x14ac:dyDescent="0.25">
      <c r="A500" s="56" t="s">
        <v>313</v>
      </c>
      <c r="B500" s="56" t="s">
        <v>314</v>
      </c>
      <c r="C500" s="56" t="s">
        <v>41</v>
      </c>
      <c r="D500" s="80" t="s">
        <v>819</v>
      </c>
      <c r="E500" s="56">
        <v>1</v>
      </c>
      <c r="F500" s="83">
        <v>15.2</v>
      </c>
      <c r="G500" s="56">
        <v>1</v>
      </c>
    </row>
    <row r="501" spans="1:7" outlineLevel="1" x14ac:dyDescent="0.25">
      <c r="A501" s="56"/>
      <c r="B501" s="81" t="s">
        <v>315</v>
      </c>
      <c r="C501" s="56"/>
      <c r="D501" s="80"/>
      <c r="E501" s="82">
        <f>SUBTOTAL(9,E497:E500)</f>
        <v>17</v>
      </c>
      <c r="F501" s="84">
        <f>SUBTOTAL(9,F497:F500)</f>
        <v>8833.2000000000007</v>
      </c>
      <c r="G501" s="82">
        <f>SUBTOTAL(9,G497:G500)</f>
        <v>5</v>
      </c>
    </row>
    <row r="502" spans="1:7" outlineLevel="2" x14ac:dyDescent="0.25">
      <c r="A502" s="56" t="s">
        <v>268</v>
      </c>
      <c r="B502" s="56" t="s">
        <v>269</v>
      </c>
      <c r="C502" s="56" t="s">
        <v>53</v>
      </c>
      <c r="D502" s="80" t="s">
        <v>803</v>
      </c>
      <c r="E502" s="56">
        <v>96</v>
      </c>
      <c r="F502" s="83">
        <v>4774.7</v>
      </c>
      <c r="G502" s="56">
        <v>13</v>
      </c>
    </row>
    <row r="503" spans="1:7" outlineLevel="2" x14ac:dyDescent="0.25">
      <c r="A503" s="56" t="s">
        <v>268</v>
      </c>
      <c r="B503" s="56" t="s">
        <v>269</v>
      </c>
      <c r="C503" s="56" t="s">
        <v>53</v>
      </c>
      <c r="D503" s="80" t="s">
        <v>809</v>
      </c>
      <c r="E503" s="56">
        <v>3</v>
      </c>
      <c r="F503" s="83">
        <v>1494</v>
      </c>
      <c r="G503" s="56">
        <v>2</v>
      </c>
    </row>
    <row r="504" spans="1:7" outlineLevel="2" x14ac:dyDescent="0.25">
      <c r="A504" s="56" t="s">
        <v>268</v>
      </c>
      <c r="B504" s="56" t="s">
        <v>269</v>
      </c>
      <c r="C504" s="56" t="s">
        <v>53</v>
      </c>
      <c r="D504" s="80" t="s">
        <v>824</v>
      </c>
      <c r="E504" s="56">
        <v>7</v>
      </c>
      <c r="F504" s="83">
        <v>1158</v>
      </c>
      <c r="G504" s="56">
        <v>3</v>
      </c>
    </row>
    <row r="505" spans="1:7" outlineLevel="2" x14ac:dyDescent="0.25">
      <c r="A505" s="56" t="s">
        <v>268</v>
      </c>
      <c r="B505" s="56" t="s">
        <v>269</v>
      </c>
      <c r="C505" s="56" t="s">
        <v>53</v>
      </c>
      <c r="D505" s="80" t="s">
        <v>812</v>
      </c>
      <c r="E505" s="56">
        <v>10</v>
      </c>
      <c r="F505" s="83">
        <v>958</v>
      </c>
      <c r="G505" s="56">
        <v>4</v>
      </c>
    </row>
    <row r="506" spans="1:7" outlineLevel="1" x14ac:dyDescent="0.25">
      <c r="A506" s="56"/>
      <c r="B506" s="81" t="s">
        <v>270</v>
      </c>
      <c r="C506" s="56"/>
      <c r="D506" s="80"/>
      <c r="E506" s="82">
        <f>SUBTOTAL(9,E502:E505)</f>
        <v>116</v>
      </c>
      <c r="F506" s="84">
        <f>SUBTOTAL(9,F502:F505)</f>
        <v>8384.7000000000007</v>
      </c>
      <c r="G506" s="82">
        <f>SUBTOTAL(9,G502:G505)</f>
        <v>22</v>
      </c>
    </row>
    <row r="507" spans="1:7" outlineLevel="2" x14ac:dyDescent="0.25">
      <c r="A507" s="56" t="s">
        <v>213</v>
      </c>
      <c r="B507" s="56" t="s">
        <v>214</v>
      </c>
      <c r="C507" s="56" t="s">
        <v>215</v>
      </c>
      <c r="D507" s="80" t="s">
        <v>807</v>
      </c>
      <c r="E507" s="56">
        <v>65</v>
      </c>
      <c r="F507" s="83">
        <v>5389.4</v>
      </c>
      <c r="G507" s="56">
        <v>13</v>
      </c>
    </row>
    <row r="508" spans="1:7" outlineLevel="2" collapsed="1" x14ac:dyDescent="0.25">
      <c r="A508" s="56" t="s">
        <v>213</v>
      </c>
      <c r="B508" s="56" t="s">
        <v>214</v>
      </c>
      <c r="C508" s="56" t="s">
        <v>215</v>
      </c>
      <c r="D508" s="80" t="s">
        <v>814</v>
      </c>
      <c r="E508" s="56">
        <v>66</v>
      </c>
      <c r="F508" s="83">
        <v>1698</v>
      </c>
      <c r="G508" s="56">
        <v>6</v>
      </c>
    </row>
    <row r="509" spans="1:7" outlineLevel="2" x14ac:dyDescent="0.25">
      <c r="A509" s="56" t="s">
        <v>213</v>
      </c>
      <c r="B509" s="56" t="s">
        <v>214</v>
      </c>
      <c r="C509" s="56" t="s">
        <v>215</v>
      </c>
      <c r="D509" s="80" t="s">
        <v>805</v>
      </c>
      <c r="E509" s="56">
        <v>4</v>
      </c>
      <c r="F509" s="83">
        <v>618</v>
      </c>
      <c r="G509" s="56">
        <v>1</v>
      </c>
    </row>
    <row r="510" spans="1:7" outlineLevel="2" x14ac:dyDescent="0.25">
      <c r="A510" s="56" t="s">
        <v>213</v>
      </c>
      <c r="B510" s="56" t="s">
        <v>214</v>
      </c>
      <c r="C510" s="56" t="s">
        <v>215</v>
      </c>
      <c r="D510" s="80" t="s">
        <v>812</v>
      </c>
      <c r="E510" s="56">
        <v>2</v>
      </c>
      <c r="F510" s="83">
        <v>260</v>
      </c>
      <c r="G510" s="56">
        <v>1</v>
      </c>
    </row>
    <row r="511" spans="1:7" outlineLevel="1" x14ac:dyDescent="0.25">
      <c r="A511" s="56"/>
      <c r="B511" s="81" t="s">
        <v>216</v>
      </c>
      <c r="C511" s="56"/>
      <c r="D511" s="80"/>
      <c r="E511" s="82">
        <f>SUBTOTAL(9,E507:E510)</f>
        <v>137</v>
      </c>
      <c r="F511" s="84">
        <f>SUBTOTAL(9,F507:F510)</f>
        <v>7965.4</v>
      </c>
      <c r="G511" s="82">
        <f>SUBTOTAL(9,G507:G510)</f>
        <v>21</v>
      </c>
    </row>
    <row r="512" spans="1:7" outlineLevel="2" x14ac:dyDescent="0.25">
      <c r="A512" s="56" t="s">
        <v>684</v>
      </c>
      <c r="B512" s="56" t="s">
        <v>685</v>
      </c>
      <c r="C512" s="56" t="s">
        <v>95</v>
      </c>
      <c r="D512" s="80" t="s">
        <v>814</v>
      </c>
      <c r="E512" s="56">
        <v>29</v>
      </c>
      <c r="F512" s="83">
        <v>7820</v>
      </c>
      <c r="G512" s="56">
        <v>1</v>
      </c>
    </row>
    <row r="513" spans="1:7" outlineLevel="1" x14ac:dyDescent="0.25">
      <c r="A513" s="56"/>
      <c r="B513" s="81" t="s">
        <v>686</v>
      </c>
      <c r="C513" s="56"/>
      <c r="D513" s="80"/>
      <c r="E513" s="82">
        <f>SUBTOTAL(9,E512:E512)</f>
        <v>29</v>
      </c>
      <c r="F513" s="84">
        <f>SUBTOTAL(9,F512:F512)</f>
        <v>7820</v>
      </c>
      <c r="G513" s="82">
        <f>SUBTOTAL(9,G512:G512)</f>
        <v>1</v>
      </c>
    </row>
    <row r="514" spans="1:7" outlineLevel="2" x14ac:dyDescent="0.25">
      <c r="A514" s="56" t="s">
        <v>551</v>
      </c>
      <c r="B514" s="56" t="s">
        <v>552</v>
      </c>
      <c r="C514" s="56" t="s">
        <v>53</v>
      </c>
      <c r="D514" s="80" t="s">
        <v>820</v>
      </c>
      <c r="E514" s="56">
        <v>12</v>
      </c>
      <c r="F514" s="83">
        <v>7720</v>
      </c>
      <c r="G514" s="56">
        <v>1</v>
      </c>
    </row>
    <row r="515" spans="1:7" outlineLevel="1" x14ac:dyDescent="0.25">
      <c r="A515" s="56"/>
      <c r="B515" s="81" t="s">
        <v>553</v>
      </c>
      <c r="C515" s="56"/>
      <c r="D515" s="80"/>
      <c r="E515" s="82">
        <f>SUBTOTAL(9,E514:E514)</f>
        <v>12</v>
      </c>
      <c r="F515" s="84">
        <f>SUBTOTAL(9,F514:F514)</f>
        <v>7720</v>
      </c>
      <c r="G515" s="82">
        <f>SUBTOTAL(9,G514:G514)</f>
        <v>1</v>
      </c>
    </row>
    <row r="516" spans="1:7" outlineLevel="2" x14ac:dyDescent="0.25">
      <c r="A516" s="56" t="s">
        <v>427</v>
      </c>
      <c r="B516" s="56" t="s">
        <v>428</v>
      </c>
      <c r="C516" s="56" t="s">
        <v>429</v>
      </c>
      <c r="D516" s="80" t="s">
        <v>805</v>
      </c>
      <c r="E516" s="56">
        <v>15</v>
      </c>
      <c r="F516" s="83">
        <v>7449.4</v>
      </c>
      <c r="G516" s="56">
        <v>5</v>
      </c>
    </row>
    <row r="517" spans="1:7" outlineLevel="2" x14ac:dyDescent="0.25">
      <c r="A517" s="56" t="s">
        <v>427</v>
      </c>
      <c r="B517" s="56" t="s">
        <v>428</v>
      </c>
      <c r="C517" s="56" t="s">
        <v>429</v>
      </c>
      <c r="D517" s="80" t="s">
        <v>824</v>
      </c>
      <c r="E517" s="56">
        <v>1</v>
      </c>
      <c r="F517" s="83">
        <v>12.4</v>
      </c>
      <c r="G517" s="56">
        <v>1</v>
      </c>
    </row>
    <row r="518" spans="1:7" outlineLevel="1" x14ac:dyDescent="0.25">
      <c r="A518" s="56"/>
      <c r="B518" s="81" t="s">
        <v>430</v>
      </c>
      <c r="C518" s="56"/>
      <c r="D518" s="80"/>
      <c r="E518" s="82">
        <f>SUBTOTAL(9,E516:E517)</f>
        <v>16</v>
      </c>
      <c r="F518" s="84">
        <f>SUBTOTAL(9,F516:F517)</f>
        <v>7461.7999999999993</v>
      </c>
      <c r="G518" s="82">
        <f>SUBTOTAL(9,G516:G517)</f>
        <v>6</v>
      </c>
    </row>
    <row r="519" spans="1:7" outlineLevel="2" collapsed="1" x14ac:dyDescent="0.25">
      <c r="A519" s="56" t="s">
        <v>391</v>
      </c>
      <c r="B519" s="56" t="s">
        <v>392</v>
      </c>
      <c r="C519" s="56" t="s">
        <v>393</v>
      </c>
      <c r="D519" s="80" t="s">
        <v>810</v>
      </c>
      <c r="E519" s="56">
        <v>34</v>
      </c>
      <c r="F519" s="83">
        <v>5537</v>
      </c>
      <c r="G519" s="56">
        <v>5</v>
      </c>
    </row>
    <row r="520" spans="1:7" outlineLevel="2" x14ac:dyDescent="0.25">
      <c r="A520" s="56" t="s">
        <v>391</v>
      </c>
      <c r="B520" s="56" t="s">
        <v>392</v>
      </c>
      <c r="C520" s="56" t="s">
        <v>393</v>
      </c>
      <c r="D520" s="80" t="s">
        <v>807</v>
      </c>
      <c r="E520" s="56">
        <v>10</v>
      </c>
      <c r="F520" s="83">
        <v>1523</v>
      </c>
      <c r="G520" s="56">
        <v>4</v>
      </c>
    </row>
    <row r="521" spans="1:7" outlineLevel="2" x14ac:dyDescent="0.25">
      <c r="A521" s="56" t="s">
        <v>391</v>
      </c>
      <c r="B521" s="56" t="s">
        <v>392</v>
      </c>
      <c r="C521" s="56" t="s">
        <v>393</v>
      </c>
      <c r="D521" s="80" t="s">
        <v>820</v>
      </c>
      <c r="E521" s="56">
        <v>1</v>
      </c>
      <c r="F521" s="83">
        <v>224</v>
      </c>
      <c r="G521" s="56">
        <v>1</v>
      </c>
    </row>
    <row r="522" spans="1:7" outlineLevel="1" x14ac:dyDescent="0.25">
      <c r="A522" s="56"/>
      <c r="B522" s="81" t="s">
        <v>394</v>
      </c>
      <c r="C522" s="56"/>
      <c r="D522" s="80"/>
      <c r="E522" s="82">
        <f>SUBTOTAL(9,E519:E521)</f>
        <v>45</v>
      </c>
      <c r="F522" s="84">
        <f>SUBTOTAL(9,F519:F521)</f>
        <v>7284</v>
      </c>
      <c r="G522" s="82">
        <f>SUBTOTAL(9,G519:G521)</f>
        <v>10</v>
      </c>
    </row>
    <row r="523" spans="1:7" outlineLevel="2" x14ac:dyDescent="0.25">
      <c r="A523" s="56" t="s">
        <v>144</v>
      </c>
      <c r="B523" s="56" t="s">
        <v>145</v>
      </c>
      <c r="C523" s="56" t="s">
        <v>53</v>
      </c>
      <c r="D523" s="80" t="s">
        <v>824</v>
      </c>
      <c r="E523" s="56">
        <v>100</v>
      </c>
      <c r="F523" s="83">
        <v>3600</v>
      </c>
      <c r="G523" s="56">
        <v>2</v>
      </c>
    </row>
    <row r="524" spans="1:7" outlineLevel="2" collapsed="1" x14ac:dyDescent="0.25">
      <c r="A524" s="56" t="s">
        <v>144</v>
      </c>
      <c r="B524" s="56" t="s">
        <v>145</v>
      </c>
      <c r="C524" s="56" t="s">
        <v>53</v>
      </c>
      <c r="D524" s="80" t="s">
        <v>812</v>
      </c>
      <c r="E524" s="56">
        <v>100</v>
      </c>
      <c r="F524" s="83">
        <v>3600</v>
      </c>
      <c r="G524" s="56">
        <v>2</v>
      </c>
    </row>
    <row r="525" spans="1:7" outlineLevel="1" x14ac:dyDescent="0.25">
      <c r="A525" s="56"/>
      <c r="B525" s="81" t="s">
        <v>146</v>
      </c>
      <c r="C525" s="56"/>
      <c r="D525" s="80"/>
      <c r="E525" s="82">
        <f>SUBTOTAL(9,E523:E524)</f>
        <v>200</v>
      </c>
      <c r="F525" s="84">
        <f>SUBTOTAL(9,F523:F524)</f>
        <v>7200</v>
      </c>
      <c r="G525" s="82">
        <f>SUBTOTAL(9,G523:G524)</f>
        <v>4</v>
      </c>
    </row>
    <row r="526" spans="1:7" outlineLevel="2" x14ac:dyDescent="0.25">
      <c r="A526" s="56" t="s">
        <v>316</v>
      </c>
      <c r="B526" s="56" t="s">
        <v>317</v>
      </c>
      <c r="C526" s="56" t="s">
        <v>291</v>
      </c>
      <c r="D526" s="80" t="s">
        <v>806</v>
      </c>
      <c r="E526" s="56">
        <v>8</v>
      </c>
      <c r="F526" s="83">
        <v>5338</v>
      </c>
      <c r="G526" s="56">
        <v>5</v>
      </c>
    </row>
    <row r="527" spans="1:7" outlineLevel="2" x14ac:dyDescent="0.25">
      <c r="A527" s="56" t="s">
        <v>316</v>
      </c>
      <c r="B527" s="56" t="s">
        <v>317</v>
      </c>
      <c r="C527" s="56" t="s">
        <v>291</v>
      </c>
      <c r="D527" s="80" t="s">
        <v>807</v>
      </c>
      <c r="E527" s="56">
        <v>148</v>
      </c>
      <c r="F527" s="83">
        <v>1449</v>
      </c>
      <c r="G527" s="56">
        <v>6</v>
      </c>
    </row>
    <row r="528" spans="1:7" outlineLevel="2" collapsed="1" x14ac:dyDescent="0.25">
      <c r="A528" s="56" t="s">
        <v>316</v>
      </c>
      <c r="B528" s="56" t="s">
        <v>317</v>
      </c>
      <c r="C528" s="56" t="s">
        <v>291</v>
      </c>
      <c r="D528" s="80" t="s">
        <v>810</v>
      </c>
      <c r="E528" s="56">
        <v>1</v>
      </c>
      <c r="F528" s="83">
        <v>275</v>
      </c>
      <c r="G528" s="56">
        <v>1</v>
      </c>
    </row>
    <row r="529" spans="1:7" outlineLevel="1" x14ac:dyDescent="0.25">
      <c r="A529" s="56"/>
      <c r="B529" s="81" t="s">
        <v>318</v>
      </c>
      <c r="C529" s="56"/>
      <c r="D529" s="80"/>
      <c r="E529" s="82">
        <f>SUBTOTAL(9,E526:E528)</f>
        <v>157</v>
      </c>
      <c r="F529" s="84">
        <f>SUBTOTAL(9,F526:F528)</f>
        <v>7062</v>
      </c>
      <c r="G529" s="82">
        <f>SUBTOTAL(9,G526:G528)</f>
        <v>12</v>
      </c>
    </row>
    <row r="530" spans="1:7" outlineLevel="2" collapsed="1" x14ac:dyDescent="0.25">
      <c r="A530" s="56" t="s">
        <v>296</v>
      </c>
      <c r="B530" s="56" t="s">
        <v>297</v>
      </c>
      <c r="C530" s="56" t="s">
        <v>298</v>
      </c>
      <c r="D530" s="80" t="s">
        <v>807</v>
      </c>
      <c r="E530" s="56">
        <v>539</v>
      </c>
      <c r="F530" s="83">
        <v>5651</v>
      </c>
      <c r="G530" s="56">
        <v>2</v>
      </c>
    </row>
    <row r="531" spans="1:7" outlineLevel="2" x14ac:dyDescent="0.25">
      <c r="A531" s="56" t="s">
        <v>296</v>
      </c>
      <c r="B531" s="56" t="s">
        <v>297</v>
      </c>
      <c r="C531" s="56" t="s">
        <v>298</v>
      </c>
      <c r="D531" s="80" t="s">
        <v>802</v>
      </c>
      <c r="E531" s="56">
        <v>50</v>
      </c>
      <c r="F531" s="83">
        <v>1328</v>
      </c>
      <c r="G531" s="56">
        <v>1</v>
      </c>
    </row>
    <row r="532" spans="1:7" outlineLevel="1" x14ac:dyDescent="0.25">
      <c r="A532" s="56"/>
      <c r="B532" s="81" t="s">
        <v>299</v>
      </c>
      <c r="C532" s="56"/>
      <c r="D532" s="80"/>
      <c r="E532" s="82">
        <f>SUBTOTAL(9,E530:E531)</f>
        <v>589</v>
      </c>
      <c r="F532" s="84">
        <f>SUBTOTAL(9,F530:F531)</f>
        <v>6979</v>
      </c>
      <c r="G532" s="82">
        <f>SUBTOTAL(9,G530:G531)</f>
        <v>3</v>
      </c>
    </row>
    <row r="533" spans="1:7" outlineLevel="2" x14ac:dyDescent="0.25">
      <c r="A533" s="56" t="s">
        <v>289</v>
      </c>
      <c r="B533" s="56" t="s">
        <v>290</v>
      </c>
      <c r="C533" s="56" t="s">
        <v>291</v>
      </c>
      <c r="D533" s="80" t="s">
        <v>807</v>
      </c>
      <c r="E533" s="56">
        <v>269</v>
      </c>
      <c r="F533" s="83">
        <v>3656</v>
      </c>
      <c r="G533" s="56">
        <v>8</v>
      </c>
    </row>
    <row r="534" spans="1:7" outlineLevel="2" x14ac:dyDescent="0.25">
      <c r="A534" s="56" t="s">
        <v>289</v>
      </c>
      <c r="B534" s="56" t="s">
        <v>290</v>
      </c>
      <c r="C534" s="56" t="s">
        <v>291</v>
      </c>
      <c r="D534" s="80" t="s">
        <v>806</v>
      </c>
      <c r="E534" s="56">
        <v>8</v>
      </c>
      <c r="F534" s="83">
        <v>2537</v>
      </c>
      <c r="G534" s="56">
        <v>5</v>
      </c>
    </row>
    <row r="535" spans="1:7" outlineLevel="2" x14ac:dyDescent="0.25">
      <c r="A535" s="56" t="s">
        <v>289</v>
      </c>
      <c r="B535" s="56" t="s">
        <v>290</v>
      </c>
      <c r="C535" s="56" t="s">
        <v>291</v>
      </c>
      <c r="D535" s="80" t="s">
        <v>804</v>
      </c>
      <c r="E535" s="56">
        <v>97</v>
      </c>
      <c r="F535" s="83">
        <v>695.4</v>
      </c>
      <c r="G535" s="56">
        <v>2</v>
      </c>
    </row>
    <row r="536" spans="1:7" outlineLevel="1" x14ac:dyDescent="0.25">
      <c r="A536" s="56"/>
      <c r="B536" s="81" t="s">
        <v>292</v>
      </c>
      <c r="C536" s="56"/>
      <c r="D536" s="80"/>
      <c r="E536" s="82">
        <f>SUBTOTAL(9,E533:E535)</f>
        <v>374</v>
      </c>
      <c r="F536" s="84">
        <f>SUBTOTAL(9,F533:F535)</f>
        <v>6888.4</v>
      </c>
      <c r="G536" s="82">
        <f>SUBTOTAL(9,G533:G535)</f>
        <v>15</v>
      </c>
    </row>
    <row r="537" spans="1:7" outlineLevel="2" x14ac:dyDescent="0.25">
      <c r="A537" s="56" t="s">
        <v>528</v>
      </c>
      <c r="B537" s="56" t="s">
        <v>529</v>
      </c>
      <c r="C537" s="56" t="s">
        <v>530</v>
      </c>
      <c r="D537" s="80" t="s">
        <v>809</v>
      </c>
      <c r="E537" s="56">
        <v>200</v>
      </c>
      <c r="F537" s="83">
        <v>5578</v>
      </c>
      <c r="G537" s="56">
        <v>1</v>
      </c>
    </row>
    <row r="538" spans="1:7" outlineLevel="2" collapsed="1" x14ac:dyDescent="0.25">
      <c r="A538" s="56" t="s">
        <v>528</v>
      </c>
      <c r="B538" s="56" t="s">
        <v>529</v>
      </c>
      <c r="C538" s="56" t="s">
        <v>530</v>
      </c>
      <c r="D538" s="80" t="s">
        <v>806</v>
      </c>
      <c r="E538" s="56">
        <v>1</v>
      </c>
      <c r="F538" s="83">
        <v>318</v>
      </c>
      <c r="G538" s="56">
        <v>1</v>
      </c>
    </row>
    <row r="539" spans="1:7" outlineLevel="1" x14ac:dyDescent="0.25">
      <c r="A539" s="56"/>
      <c r="B539" s="81" t="s">
        <v>531</v>
      </c>
      <c r="C539" s="56"/>
      <c r="D539" s="80"/>
      <c r="E539" s="82">
        <f>SUBTOTAL(9,E537:E538)</f>
        <v>201</v>
      </c>
      <c r="F539" s="84">
        <f>SUBTOTAL(9,F537:F538)</f>
        <v>5896</v>
      </c>
      <c r="G539" s="82">
        <f>SUBTOTAL(9,G537:G538)</f>
        <v>2</v>
      </c>
    </row>
    <row r="540" spans="1:7" outlineLevel="2" x14ac:dyDescent="0.25">
      <c r="A540" s="56" t="s">
        <v>475</v>
      </c>
      <c r="B540" s="56" t="s">
        <v>476</v>
      </c>
      <c r="C540" s="56" t="s">
        <v>465</v>
      </c>
      <c r="D540" s="80" t="s">
        <v>812</v>
      </c>
      <c r="E540" s="56">
        <v>7</v>
      </c>
      <c r="F540" s="83">
        <v>4193</v>
      </c>
      <c r="G540" s="56">
        <v>4</v>
      </c>
    </row>
    <row r="541" spans="1:7" outlineLevel="2" x14ac:dyDescent="0.25">
      <c r="A541" s="56" t="s">
        <v>475</v>
      </c>
      <c r="B541" s="56" t="s">
        <v>476</v>
      </c>
      <c r="C541" s="56" t="s">
        <v>465</v>
      </c>
      <c r="D541" s="80" t="s">
        <v>810</v>
      </c>
      <c r="E541" s="56">
        <v>2</v>
      </c>
      <c r="F541" s="83">
        <v>1447</v>
      </c>
      <c r="G541" s="56">
        <v>2</v>
      </c>
    </row>
    <row r="542" spans="1:7" outlineLevel="2" x14ac:dyDescent="0.25">
      <c r="A542" s="56" t="s">
        <v>475</v>
      </c>
      <c r="B542" s="56" t="s">
        <v>476</v>
      </c>
      <c r="C542" s="56" t="s">
        <v>465</v>
      </c>
      <c r="D542" s="80" t="s">
        <v>805</v>
      </c>
      <c r="E542" s="56">
        <v>1</v>
      </c>
      <c r="F542" s="83">
        <v>45</v>
      </c>
      <c r="G542" s="56">
        <v>1</v>
      </c>
    </row>
    <row r="543" spans="1:7" outlineLevel="1" x14ac:dyDescent="0.25">
      <c r="A543" s="56"/>
      <c r="B543" s="81" t="s">
        <v>477</v>
      </c>
      <c r="C543" s="56"/>
      <c r="D543" s="80"/>
      <c r="E543" s="82">
        <f>SUBTOTAL(9,E540:E542)</f>
        <v>10</v>
      </c>
      <c r="F543" s="84">
        <f>SUBTOTAL(9,F540:F542)</f>
        <v>5685</v>
      </c>
      <c r="G543" s="82">
        <f>SUBTOTAL(9,G540:G542)</f>
        <v>7</v>
      </c>
    </row>
    <row r="544" spans="1:7" outlineLevel="2" collapsed="1" x14ac:dyDescent="0.25">
      <c r="A544" s="56" t="s">
        <v>463</v>
      </c>
      <c r="B544" s="56" t="s">
        <v>464</v>
      </c>
      <c r="C544" s="56" t="s">
        <v>465</v>
      </c>
      <c r="D544" s="80" t="s">
        <v>805</v>
      </c>
      <c r="E544" s="56">
        <v>8</v>
      </c>
      <c r="F544" s="83">
        <v>5580</v>
      </c>
      <c r="G544" s="56">
        <v>3</v>
      </c>
    </row>
    <row r="545" spans="1:7" outlineLevel="2" x14ac:dyDescent="0.25">
      <c r="A545" s="56" t="s">
        <v>463</v>
      </c>
      <c r="B545" s="56" t="s">
        <v>464</v>
      </c>
      <c r="C545" s="56" t="s">
        <v>465</v>
      </c>
      <c r="D545" s="80" t="s">
        <v>807</v>
      </c>
      <c r="E545" s="56">
        <v>2</v>
      </c>
      <c r="F545" s="83">
        <v>50</v>
      </c>
      <c r="G545" s="56">
        <v>1</v>
      </c>
    </row>
    <row r="546" spans="1:7" outlineLevel="2" x14ac:dyDescent="0.25">
      <c r="A546" s="56" t="s">
        <v>463</v>
      </c>
      <c r="B546" s="56" t="s">
        <v>464</v>
      </c>
      <c r="C546" s="56" t="s">
        <v>465</v>
      </c>
      <c r="D546" s="80" t="s">
        <v>824</v>
      </c>
      <c r="E546" s="56">
        <v>1</v>
      </c>
      <c r="F546" s="83">
        <v>10.5</v>
      </c>
      <c r="G546" s="56">
        <v>1</v>
      </c>
    </row>
    <row r="547" spans="1:7" outlineLevel="1" x14ac:dyDescent="0.25">
      <c r="A547" s="56"/>
      <c r="B547" s="81" t="s">
        <v>466</v>
      </c>
      <c r="C547" s="56"/>
      <c r="D547" s="80"/>
      <c r="E547" s="82">
        <f>SUBTOTAL(9,E544:E546)</f>
        <v>11</v>
      </c>
      <c r="F547" s="84">
        <f>SUBTOTAL(9,F544:F546)</f>
        <v>5640.5</v>
      </c>
      <c r="G547" s="82">
        <f>SUBTOTAL(9,G544:G546)</f>
        <v>5</v>
      </c>
    </row>
    <row r="548" spans="1:7" outlineLevel="2" x14ac:dyDescent="0.25">
      <c r="A548" s="56" t="s">
        <v>319</v>
      </c>
      <c r="B548" s="56" t="s">
        <v>320</v>
      </c>
      <c r="C548" s="56" t="s">
        <v>26</v>
      </c>
      <c r="D548" s="80" t="s">
        <v>818</v>
      </c>
      <c r="E548" s="56">
        <v>36</v>
      </c>
      <c r="F548" s="83">
        <v>3349</v>
      </c>
      <c r="G548" s="56">
        <v>6</v>
      </c>
    </row>
    <row r="549" spans="1:7" outlineLevel="2" x14ac:dyDescent="0.25">
      <c r="A549" s="56" t="s">
        <v>319</v>
      </c>
      <c r="B549" s="56" t="s">
        <v>320</v>
      </c>
      <c r="C549" s="56" t="s">
        <v>26</v>
      </c>
      <c r="D549" s="80" t="s">
        <v>805</v>
      </c>
      <c r="E549" s="56">
        <v>13</v>
      </c>
      <c r="F549" s="83">
        <v>1463</v>
      </c>
      <c r="G549" s="56">
        <v>1</v>
      </c>
    </row>
    <row r="550" spans="1:7" outlineLevel="2" x14ac:dyDescent="0.25">
      <c r="A550" s="56" t="s">
        <v>319</v>
      </c>
      <c r="B550" s="56" t="s">
        <v>320</v>
      </c>
      <c r="C550" s="56" t="s">
        <v>26</v>
      </c>
      <c r="D550" s="80" t="s">
        <v>809</v>
      </c>
      <c r="E550" s="56">
        <v>4</v>
      </c>
      <c r="F550" s="83">
        <v>634</v>
      </c>
      <c r="G550" s="56">
        <v>3</v>
      </c>
    </row>
    <row r="551" spans="1:7" outlineLevel="2" collapsed="1" x14ac:dyDescent="0.25">
      <c r="A551" s="56" t="s">
        <v>319</v>
      </c>
      <c r="B551" s="56" t="s">
        <v>320</v>
      </c>
      <c r="C551" s="56" t="s">
        <v>26</v>
      </c>
      <c r="D551" s="80" t="s">
        <v>802</v>
      </c>
      <c r="E551" s="56">
        <v>22</v>
      </c>
      <c r="F551" s="83">
        <v>124</v>
      </c>
      <c r="G551" s="56">
        <v>1</v>
      </c>
    </row>
    <row r="552" spans="1:7" outlineLevel="2" x14ac:dyDescent="0.25">
      <c r="A552" s="56" t="s">
        <v>319</v>
      </c>
      <c r="B552" s="56" t="s">
        <v>320</v>
      </c>
      <c r="C552" s="56" t="s">
        <v>26</v>
      </c>
      <c r="D552" s="80" t="s">
        <v>817</v>
      </c>
      <c r="E552" s="56">
        <v>1</v>
      </c>
      <c r="F552" s="83">
        <v>23</v>
      </c>
      <c r="G552" s="56">
        <v>1</v>
      </c>
    </row>
    <row r="553" spans="1:7" outlineLevel="1" x14ac:dyDescent="0.25">
      <c r="A553" s="56"/>
      <c r="B553" s="81" t="s">
        <v>321</v>
      </c>
      <c r="C553" s="56"/>
      <c r="D553" s="80"/>
      <c r="E553" s="82">
        <f>SUBTOTAL(9,E548:E552)</f>
        <v>76</v>
      </c>
      <c r="F553" s="84">
        <f>SUBTOTAL(9,F548:F552)</f>
        <v>5593</v>
      </c>
      <c r="G553" s="82">
        <f>SUBTOTAL(9,G548:G552)</f>
        <v>12</v>
      </c>
    </row>
    <row r="554" spans="1:7" outlineLevel="2" x14ac:dyDescent="0.25">
      <c r="A554" s="56" t="s">
        <v>233</v>
      </c>
      <c r="B554" s="56" t="s">
        <v>234</v>
      </c>
      <c r="C554" s="56" t="s">
        <v>29</v>
      </c>
      <c r="D554" s="80" t="s">
        <v>811</v>
      </c>
      <c r="E554" s="56">
        <v>283</v>
      </c>
      <c r="F554" s="83">
        <v>4362</v>
      </c>
      <c r="G554" s="56">
        <v>7</v>
      </c>
    </row>
    <row r="555" spans="1:7" outlineLevel="2" x14ac:dyDescent="0.25">
      <c r="A555" s="56" t="s">
        <v>233</v>
      </c>
      <c r="B555" s="56" t="s">
        <v>234</v>
      </c>
      <c r="C555" s="56" t="s">
        <v>29</v>
      </c>
      <c r="D555" s="80" t="s">
        <v>809</v>
      </c>
      <c r="E555" s="56">
        <v>85</v>
      </c>
      <c r="F555" s="83">
        <v>1003</v>
      </c>
      <c r="G555" s="56">
        <v>1</v>
      </c>
    </row>
    <row r="556" spans="1:7" outlineLevel="2" collapsed="1" x14ac:dyDescent="0.25">
      <c r="A556" s="56" t="s">
        <v>233</v>
      </c>
      <c r="B556" s="56" t="s">
        <v>234</v>
      </c>
      <c r="C556" s="56" t="s">
        <v>29</v>
      </c>
      <c r="D556" s="80" t="s">
        <v>819</v>
      </c>
      <c r="E556" s="56">
        <v>3</v>
      </c>
      <c r="F556" s="83">
        <v>103</v>
      </c>
      <c r="G556" s="56">
        <v>1</v>
      </c>
    </row>
    <row r="557" spans="1:7" outlineLevel="2" x14ac:dyDescent="0.25">
      <c r="A557" s="56" t="s">
        <v>233</v>
      </c>
      <c r="B557" s="56" t="s">
        <v>234</v>
      </c>
      <c r="C557" s="56" t="s">
        <v>29</v>
      </c>
      <c r="D557" s="80" t="s">
        <v>830</v>
      </c>
      <c r="E557" s="56">
        <v>1</v>
      </c>
      <c r="F557" s="83">
        <v>6.4</v>
      </c>
      <c r="G557" s="56">
        <v>1</v>
      </c>
    </row>
    <row r="558" spans="1:7" outlineLevel="1" x14ac:dyDescent="0.25">
      <c r="A558" s="56"/>
      <c r="B558" s="81" t="s">
        <v>235</v>
      </c>
      <c r="C558" s="56"/>
      <c r="D558" s="80"/>
      <c r="E558" s="82">
        <f>SUBTOTAL(9,E554:E557)</f>
        <v>372</v>
      </c>
      <c r="F558" s="84">
        <f>SUBTOTAL(9,F554:F557)</f>
        <v>5474.4</v>
      </c>
      <c r="G558" s="82">
        <f>SUBTOTAL(9,G554:G557)</f>
        <v>10</v>
      </c>
    </row>
    <row r="559" spans="1:7" outlineLevel="2" x14ac:dyDescent="0.25">
      <c r="A559" s="56" t="s">
        <v>459</v>
      </c>
      <c r="B559" s="56" t="s">
        <v>460</v>
      </c>
      <c r="C559" s="56" t="s">
        <v>461</v>
      </c>
      <c r="D559" s="80" t="s">
        <v>806</v>
      </c>
      <c r="E559" s="56">
        <v>7</v>
      </c>
      <c r="F559" s="83">
        <v>4551</v>
      </c>
      <c r="G559" s="56">
        <v>3</v>
      </c>
    </row>
    <row r="560" spans="1:7" outlineLevel="2" x14ac:dyDescent="0.25">
      <c r="A560" s="56" t="s">
        <v>459</v>
      </c>
      <c r="B560" s="56" t="s">
        <v>460</v>
      </c>
      <c r="C560" s="56" t="s">
        <v>461</v>
      </c>
      <c r="D560" s="80" t="s">
        <v>809</v>
      </c>
      <c r="E560" s="56">
        <v>2</v>
      </c>
      <c r="F560" s="83">
        <v>486</v>
      </c>
      <c r="G560" s="56">
        <v>1</v>
      </c>
    </row>
    <row r="561" spans="1:7" outlineLevel="2" x14ac:dyDescent="0.25">
      <c r="A561" s="56" t="s">
        <v>459</v>
      </c>
      <c r="B561" s="56" t="s">
        <v>460</v>
      </c>
      <c r="C561" s="56" t="s">
        <v>461</v>
      </c>
      <c r="D561" s="80" t="s">
        <v>814</v>
      </c>
      <c r="E561" s="56">
        <v>3</v>
      </c>
      <c r="F561" s="83">
        <v>428.1</v>
      </c>
      <c r="G561" s="56">
        <v>2</v>
      </c>
    </row>
    <row r="562" spans="1:7" outlineLevel="1" x14ac:dyDescent="0.25">
      <c r="A562" s="56"/>
      <c r="B562" s="81" t="s">
        <v>462</v>
      </c>
      <c r="C562" s="56"/>
      <c r="D562" s="80"/>
      <c r="E562" s="82">
        <f>SUBTOTAL(9,E559:E561)</f>
        <v>12</v>
      </c>
      <c r="F562" s="84">
        <f>SUBTOTAL(9,F559:F561)</f>
        <v>5465.1</v>
      </c>
      <c r="G562" s="82">
        <f>SUBTOTAL(9,G559:G561)</f>
        <v>6</v>
      </c>
    </row>
    <row r="563" spans="1:7" outlineLevel="2" x14ac:dyDescent="0.25">
      <c r="A563" s="56" t="s">
        <v>361</v>
      </c>
      <c r="B563" s="56" t="s">
        <v>362</v>
      </c>
      <c r="C563" s="56" t="s">
        <v>64</v>
      </c>
      <c r="D563" s="80" t="s">
        <v>820</v>
      </c>
      <c r="E563" s="56">
        <v>241</v>
      </c>
      <c r="F563" s="83">
        <v>4565.5</v>
      </c>
      <c r="G563" s="56">
        <v>12</v>
      </c>
    </row>
    <row r="564" spans="1:7" outlineLevel="2" x14ac:dyDescent="0.25">
      <c r="A564" s="56" t="s">
        <v>361</v>
      </c>
      <c r="B564" s="56" t="s">
        <v>362</v>
      </c>
      <c r="C564" s="56" t="s">
        <v>64</v>
      </c>
      <c r="D564" s="80" t="s">
        <v>819</v>
      </c>
      <c r="E564" s="56">
        <v>17</v>
      </c>
      <c r="F564" s="83">
        <v>242.5</v>
      </c>
      <c r="G564" s="56">
        <v>2</v>
      </c>
    </row>
    <row r="565" spans="1:7" outlineLevel="2" x14ac:dyDescent="0.25">
      <c r="A565" s="56" t="s">
        <v>361</v>
      </c>
      <c r="B565" s="56" t="s">
        <v>362</v>
      </c>
      <c r="C565" s="56" t="s">
        <v>64</v>
      </c>
      <c r="D565" s="80" t="s">
        <v>812</v>
      </c>
      <c r="E565" s="56">
        <v>1</v>
      </c>
      <c r="F565" s="83">
        <v>107</v>
      </c>
      <c r="G565" s="56">
        <v>1</v>
      </c>
    </row>
    <row r="566" spans="1:7" outlineLevel="2" collapsed="1" x14ac:dyDescent="0.25">
      <c r="A566" s="56" t="s">
        <v>361</v>
      </c>
      <c r="B566" s="56" t="s">
        <v>362</v>
      </c>
      <c r="C566" s="56" t="s">
        <v>64</v>
      </c>
      <c r="D566" s="80" t="s">
        <v>816</v>
      </c>
      <c r="E566" s="56">
        <v>1</v>
      </c>
      <c r="F566" s="83">
        <v>17.5</v>
      </c>
      <c r="G566" s="56">
        <v>1</v>
      </c>
    </row>
    <row r="567" spans="1:7" outlineLevel="1" x14ac:dyDescent="0.25">
      <c r="A567" s="56"/>
      <c r="B567" s="81" t="s">
        <v>363</v>
      </c>
      <c r="C567" s="56"/>
      <c r="D567" s="80"/>
      <c r="E567" s="82">
        <f>SUBTOTAL(9,E563:E566)</f>
        <v>260</v>
      </c>
      <c r="F567" s="84">
        <f>SUBTOTAL(9,F563:F566)</f>
        <v>4932.5</v>
      </c>
      <c r="G567" s="82">
        <f>SUBTOTAL(9,G563:G566)</f>
        <v>16</v>
      </c>
    </row>
    <row r="568" spans="1:7" outlineLevel="2" x14ac:dyDescent="0.25">
      <c r="A568" s="56" t="s">
        <v>101</v>
      </c>
      <c r="B568" s="56" t="s">
        <v>102</v>
      </c>
      <c r="C568" s="56" t="s">
        <v>103</v>
      </c>
      <c r="D568" s="80" t="s">
        <v>805</v>
      </c>
      <c r="E568" s="56">
        <v>77</v>
      </c>
      <c r="F568" s="83">
        <v>2604</v>
      </c>
      <c r="G568" s="56">
        <v>5</v>
      </c>
    </row>
    <row r="569" spans="1:7" outlineLevel="2" x14ac:dyDescent="0.25">
      <c r="A569" s="56" t="s">
        <v>101</v>
      </c>
      <c r="B569" s="56" t="s">
        <v>102</v>
      </c>
      <c r="C569" s="56" t="s">
        <v>103</v>
      </c>
      <c r="D569" s="80" t="s">
        <v>809</v>
      </c>
      <c r="E569" s="56">
        <v>7</v>
      </c>
      <c r="F569" s="83">
        <v>1100</v>
      </c>
      <c r="G569" s="56">
        <v>3</v>
      </c>
    </row>
    <row r="570" spans="1:7" outlineLevel="2" x14ac:dyDescent="0.25">
      <c r="A570" s="56" t="s">
        <v>101</v>
      </c>
      <c r="B570" s="56" t="s">
        <v>102</v>
      </c>
      <c r="C570" s="56" t="s">
        <v>103</v>
      </c>
      <c r="D570" s="80" t="s">
        <v>812</v>
      </c>
      <c r="E570" s="56">
        <v>12</v>
      </c>
      <c r="F570" s="83">
        <v>516.79999999999995</v>
      </c>
      <c r="G570" s="56">
        <v>7</v>
      </c>
    </row>
    <row r="571" spans="1:7" outlineLevel="2" x14ac:dyDescent="0.25">
      <c r="A571" s="56" t="s">
        <v>101</v>
      </c>
      <c r="B571" s="56" t="s">
        <v>102</v>
      </c>
      <c r="C571" s="56" t="s">
        <v>103</v>
      </c>
      <c r="D571" s="80" t="s">
        <v>828</v>
      </c>
      <c r="E571" s="56">
        <v>17</v>
      </c>
      <c r="F571" s="83">
        <v>296</v>
      </c>
      <c r="G571" s="56">
        <v>2</v>
      </c>
    </row>
    <row r="572" spans="1:7" outlineLevel="2" collapsed="1" x14ac:dyDescent="0.25">
      <c r="A572" s="56" t="s">
        <v>101</v>
      </c>
      <c r="B572" s="56" t="s">
        <v>102</v>
      </c>
      <c r="C572" s="56" t="s">
        <v>103</v>
      </c>
      <c r="D572" s="80" t="s">
        <v>807</v>
      </c>
      <c r="E572" s="56">
        <v>4</v>
      </c>
      <c r="F572" s="83">
        <v>247</v>
      </c>
      <c r="G572" s="56">
        <v>2</v>
      </c>
    </row>
    <row r="573" spans="1:7" outlineLevel="2" x14ac:dyDescent="0.25">
      <c r="A573" s="56" t="s">
        <v>101</v>
      </c>
      <c r="B573" s="56" t="s">
        <v>102</v>
      </c>
      <c r="C573" s="56" t="s">
        <v>103</v>
      </c>
      <c r="D573" s="80" t="s">
        <v>824</v>
      </c>
      <c r="E573" s="56">
        <v>2</v>
      </c>
      <c r="F573" s="83">
        <v>149</v>
      </c>
      <c r="G573" s="56">
        <v>2</v>
      </c>
    </row>
    <row r="574" spans="1:7" outlineLevel="2" x14ac:dyDescent="0.25">
      <c r="A574" s="56" t="s">
        <v>101</v>
      </c>
      <c r="B574" s="56" t="s">
        <v>102</v>
      </c>
      <c r="C574" s="56" t="s">
        <v>103</v>
      </c>
      <c r="D574" s="80" t="s">
        <v>814</v>
      </c>
      <c r="E574" s="56">
        <v>1</v>
      </c>
      <c r="F574" s="83">
        <v>10</v>
      </c>
      <c r="G574" s="56">
        <v>1</v>
      </c>
    </row>
    <row r="575" spans="1:7" outlineLevel="2" x14ac:dyDescent="0.25">
      <c r="A575" s="56" t="s">
        <v>101</v>
      </c>
      <c r="B575" s="56" t="s">
        <v>102</v>
      </c>
      <c r="C575" s="56" t="s">
        <v>103</v>
      </c>
      <c r="D575" s="80" t="s">
        <v>830</v>
      </c>
      <c r="E575" s="56">
        <v>1</v>
      </c>
      <c r="F575" s="83">
        <v>1.9</v>
      </c>
      <c r="G575" s="56">
        <v>1</v>
      </c>
    </row>
    <row r="576" spans="1:7" outlineLevel="1" x14ac:dyDescent="0.25">
      <c r="A576" s="56"/>
      <c r="B576" s="81" t="s">
        <v>104</v>
      </c>
      <c r="C576" s="56"/>
      <c r="D576" s="80"/>
      <c r="E576" s="82">
        <f>SUBTOTAL(9,E568:E575)</f>
        <v>121</v>
      </c>
      <c r="F576" s="84">
        <f>SUBTOTAL(9,F568:F575)</f>
        <v>4924.7</v>
      </c>
      <c r="G576" s="82">
        <f>SUBTOTAL(9,G568:G575)</f>
        <v>23</v>
      </c>
    </row>
    <row r="577" spans="1:7" outlineLevel="2" collapsed="1" x14ac:dyDescent="0.25">
      <c r="A577" s="56" t="s">
        <v>192</v>
      </c>
      <c r="B577" s="56" t="s">
        <v>193</v>
      </c>
      <c r="C577" s="56" t="s">
        <v>194</v>
      </c>
      <c r="D577" s="80" t="s">
        <v>823</v>
      </c>
      <c r="E577" s="56">
        <v>27</v>
      </c>
      <c r="F577" s="83">
        <v>3565</v>
      </c>
      <c r="G577" s="56">
        <v>9</v>
      </c>
    </row>
    <row r="578" spans="1:7" outlineLevel="2" x14ac:dyDescent="0.25">
      <c r="A578" s="56" t="s">
        <v>192</v>
      </c>
      <c r="B578" s="56" t="s">
        <v>193</v>
      </c>
      <c r="C578" s="56" t="s">
        <v>194</v>
      </c>
      <c r="D578" s="80" t="s">
        <v>809</v>
      </c>
      <c r="E578" s="56">
        <v>8</v>
      </c>
      <c r="F578" s="83">
        <v>645</v>
      </c>
      <c r="G578" s="56">
        <v>1</v>
      </c>
    </row>
    <row r="579" spans="1:7" outlineLevel="2" collapsed="1" x14ac:dyDescent="0.25">
      <c r="A579" s="56" t="s">
        <v>192</v>
      </c>
      <c r="B579" s="56" t="s">
        <v>193</v>
      </c>
      <c r="C579" s="56" t="s">
        <v>194</v>
      </c>
      <c r="D579" s="80" t="s">
        <v>810</v>
      </c>
      <c r="E579" s="56">
        <v>2</v>
      </c>
      <c r="F579" s="83">
        <v>449</v>
      </c>
      <c r="G579" s="56">
        <v>1</v>
      </c>
    </row>
    <row r="580" spans="1:7" outlineLevel="2" x14ac:dyDescent="0.25">
      <c r="A580" s="56" t="s">
        <v>192</v>
      </c>
      <c r="B580" s="56" t="s">
        <v>193</v>
      </c>
      <c r="C580" s="56" t="s">
        <v>194</v>
      </c>
      <c r="D580" s="80" t="s">
        <v>828</v>
      </c>
      <c r="E580" s="56">
        <v>1</v>
      </c>
      <c r="F580" s="83">
        <v>124</v>
      </c>
      <c r="G580" s="56">
        <v>1</v>
      </c>
    </row>
    <row r="581" spans="1:7" outlineLevel="1" x14ac:dyDescent="0.25">
      <c r="A581" s="56"/>
      <c r="B581" s="81" t="s">
        <v>195</v>
      </c>
      <c r="C581" s="56"/>
      <c r="D581" s="80"/>
      <c r="E581" s="82">
        <f>SUBTOTAL(9,E577:E580)</f>
        <v>38</v>
      </c>
      <c r="F581" s="84">
        <f>SUBTOTAL(9,F577:F580)</f>
        <v>4783</v>
      </c>
      <c r="G581" s="82">
        <f>SUBTOTAL(9,G577:G580)</f>
        <v>12</v>
      </c>
    </row>
    <row r="582" spans="1:7" outlineLevel="2" x14ac:dyDescent="0.25">
      <c r="A582" s="56" t="s">
        <v>328</v>
      </c>
      <c r="B582" s="56" t="s">
        <v>329</v>
      </c>
      <c r="C582" s="56" t="s">
        <v>330</v>
      </c>
      <c r="D582" s="80" t="s">
        <v>812</v>
      </c>
      <c r="E582" s="56">
        <v>12</v>
      </c>
      <c r="F582" s="83">
        <v>2020</v>
      </c>
      <c r="G582" s="56">
        <v>1</v>
      </c>
    </row>
    <row r="583" spans="1:7" outlineLevel="2" x14ac:dyDescent="0.25">
      <c r="A583" s="56" t="s">
        <v>328</v>
      </c>
      <c r="B583" s="56" t="s">
        <v>329</v>
      </c>
      <c r="C583" s="56" t="s">
        <v>330</v>
      </c>
      <c r="D583" s="80" t="s">
        <v>805</v>
      </c>
      <c r="E583" s="56">
        <v>51</v>
      </c>
      <c r="F583" s="83">
        <v>1608</v>
      </c>
      <c r="G583" s="56">
        <v>2</v>
      </c>
    </row>
    <row r="584" spans="1:7" outlineLevel="2" collapsed="1" x14ac:dyDescent="0.25">
      <c r="A584" s="56" t="s">
        <v>328</v>
      </c>
      <c r="B584" s="56" t="s">
        <v>329</v>
      </c>
      <c r="C584" s="56" t="s">
        <v>330</v>
      </c>
      <c r="D584" s="80" t="s">
        <v>809</v>
      </c>
      <c r="E584" s="56">
        <v>26</v>
      </c>
      <c r="F584" s="83">
        <v>437</v>
      </c>
      <c r="G584" s="56">
        <v>1</v>
      </c>
    </row>
    <row r="585" spans="1:7" outlineLevel="2" x14ac:dyDescent="0.25">
      <c r="A585" s="56" t="s">
        <v>328</v>
      </c>
      <c r="B585" s="56" t="s">
        <v>329</v>
      </c>
      <c r="C585" s="56" t="s">
        <v>330</v>
      </c>
      <c r="D585" s="80" t="s">
        <v>814</v>
      </c>
      <c r="E585" s="56">
        <v>3</v>
      </c>
      <c r="F585" s="83">
        <v>380</v>
      </c>
      <c r="G585" s="56">
        <v>3</v>
      </c>
    </row>
    <row r="586" spans="1:7" outlineLevel="2" collapsed="1" x14ac:dyDescent="0.25">
      <c r="A586" s="56" t="s">
        <v>328</v>
      </c>
      <c r="B586" s="56" t="s">
        <v>329</v>
      </c>
      <c r="C586" s="56" t="s">
        <v>330</v>
      </c>
      <c r="D586" s="80" t="s">
        <v>807</v>
      </c>
      <c r="E586" s="56">
        <v>3</v>
      </c>
      <c r="F586" s="83">
        <v>242</v>
      </c>
      <c r="G586" s="56">
        <v>2</v>
      </c>
    </row>
    <row r="587" spans="1:7" outlineLevel="2" x14ac:dyDescent="0.25">
      <c r="A587" s="56" t="s">
        <v>328</v>
      </c>
      <c r="B587" s="56" t="s">
        <v>329</v>
      </c>
      <c r="C587" s="56" t="s">
        <v>330</v>
      </c>
      <c r="D587" s="80" t="s">
        <v>810</v>
      </c>
      <c r="E587" s="56">
        <v>1</v>
      </c>
      <c r="F587" s="83">
        <v>6</v>
      </c>
      <c r="G587" s="56">
        <v>1</v>
      </c>
    </row>
    <row r="588" spans="1:7" outlineLevel="1" x14ac:dyDescent="0.25">
      <c r="A588" s="56"/>
      <c r="B588" s="81" t="s">
        <v>331</v>
      </c>
      <c r="C588" s="56"/>
      <c r="D588" s="80"/>
      <c r="E588" s="82">
        <f>SUBTOTAL(9,E582:E587)</f>
        <v>96</v>
      </c>
      <c r="F588" s="84">
        <f>SUBTOTAL(9,F582:F587)</f>
        <v>4693</v>
      </c>
      <c r="G588" s="82">
        <f>SUBTOTAL(9,G582:G587)</f>
        <v>10</v>
      </c>
    </row>
    <row r="589" spans="1:7" outlineLevel="2" collapsed="1" x14ac:dyDescent="0.25">
      <c r="A589" s="56" t="s">
        <v>687</v>
      </c>
      <c r="B589" s="56" t="s">
        <v>688</v>
      </c>
      <c r="C589" s="56" t="s">
        <v>26</v>
      </c>
      <c r="D589" s="80" t="s">
        <v>811</v>
      </c>
      <c r="E589" s="56">
        <v>380</v>
      </c>
      <c r="F589" s="83">
        <v>2760</v>
      </c>
      <c r="G589" s="56">
        <v>1</v>
      </c>
    </row>
    <row r="590" spans="1:7" outlineLevel="2" x14ac:dyDescent="0.25">
      <c r="A590" s="56" t="s">
        <v>687</v>
      </c>
      <c r="B590" s="56" t="s">
        <v>688</v>
      </c>
      <c r="C590" s="56" t="s">
        <v>26</v>
      </c>
      <c r="D590" s="80" t="s">
        <v>817</v>
      </c>
      <c r="E590" s="56">
        <v>15</v>
      </c>
      <c r="F590" s="83">
        <v>1660</v>
      </c>
      <c r="G590" s="56">
        <v>1</v>
      </c>
    </row>
    <row r="591" spans="1:7" outlineLevel="2" x14ac:dyDescent="0.25">
      <c r="A591" s="56" t="s">
        <v>687</v>
      </c>
      <c r="B591" s="56" t="s">
        <v>688</v>
      </c>
      <c r="C591" s="56" t="s">
        <v>26</v>
      </c>
      <c r="D591" s="80" t="s">
        <v>802</v>
      </c>
      <c r="E591" s="56">
        <v>1</v>
      </c>
      <c r="F591" s="83">
        <v>271</v>
      </c>
      <c r="G591" s="56">
        <v>1</v>
      </c>
    </row>
    <row r="592" spans="1:7" outlineLevel="1" x14ac:dyDescent="0.25">
      <c r="A592" s="56"/>
      <c r="B592" s="81" t="s">
        <v>689</v>
      </c>
      <c r="C592" s="56"/>
      <c r="D592" s="80"/>
      <c r="E592" s="82">
        <f>SUBTOTAL(9,E589:E591)</f>
        <v>396</v>
      </c>
      <c r="F592" s="84">
        <f>SUBTOTAL(9,F589:F591)</f>
        <v>4691</v>
      </c>
      <c r="G592" s="82">
        <f>SUBTOTAL(9,G589:G591)</f>
        <v>3</v>
      </c>
    </row>
    <row r="593" spans="1:7" outlineLevel="2" x14ac:dyDescent="0.25">
      <c r="A593" s="56" t="s">
        <v>303</v>
      </c>
      <c r="B593" s="56" t="s">
        <v>304</v>
      </c>
      <c r="C593" s="56" t="s">
        <v>26</v>
      </c>
      <c r="D593" s="80" t="s">
        <v>802</v>
      </c>
      <c r="E593" s="56">
        <v>62</v>
      </c>
      <c r="F593" s="83">
        <v>1926.85</v>
      </c>
      <c r="G593" s="56">
        <v>10</v>
      </c>
    </row>
    <row r="594" spans="1:7" outlineLevel="2" x14ac:dyDescent="0.25">
      <c r="A594" s="56" t="s">
        <v>303</v>
      </c>
      <c r="B594" s="56" t="s">
        <v>304</v>
      </c>
      <c r="C594" s="56" t="s">
        <v>26</v>
      </c>
      <c r="D594" s="80" t="s">
        <v>817</v>
      </c>
      <c r="E594" s="56">
        <v>15</v>
      </c>
      <c r="F594" s="83">
        <v>1696.5</v>
      </c>
      <c r="G594" s="56">
        <v>5</v>
      </c>
    </row>
    <row r="595" spans="1:7" outlineLevel="2" collapsed="1" x14ac:dyDescent="0.25">
      <c r="A595" s="56" t="s">
        <v>303</v>
      </c>
      <c r="B595" s="56" t="s">
        <v>304</v>
      </c>
      <c r="C595" s="56" t="s">
        <v>26</v>
      </c>
      <c r="D595" s="80" t="s">
        <v>809</v>
      </c>
      <c r="E595" s="56">
        <v>7</v>
      </c>
      <c r="F595" s="83">
        <v>440.85</v>
      </c>
      <c r="G595" s="56">
        <v>3</v>
      </c>
    </row>
    <row r="596" spans="1:7" outlineLevel="2" x14ac:dyDescent="0.25">
      <c r="A596" s="56" t="s">
        <v>303</v>
      </c>
      <c r="B596" s="56" t="s">
        <v>304</v>
      </c>
      <c r="C596" s="56" t="s">
        <v>26</v>
      </c>
      <c r="D596" s="80" t="s">
        <v>818</v>
      </c>
      <c r="E596" s="56">
        <v>2</v>
      </c>
      <c r="F596" s="83">
        <v>251</v>
      </c>
      <c r="G596" s="56">
        <v>1</v>
      </c>
    </row>
    <row r="597" spans="1:7" outlineLevel="2" x14ac:dyDescent="0.25">
      <c r="A597" s="56" t="s">
        <v>303</v>
      </c>
      <c r="B597" s="56" t="s">
        <v>304</v>
      </c>
      <c r="C597" s="56" t="s">
        <v>26</v>
      </c>
      <c r="D597" s="80" t="s">
        <v>806</v>
      </c>
      <c r="E597" s="56">
        <v>1</v>
      </c>
      <c r="F597" s="83">
        <v>70</v>
      </c>
      <c r="G597" s="56">
        <v>1</v>
      </c>
    </row>
    <row r="598" spans="1:7" outlineLevel="2" x14ac:dyDescent="0.25">
      <c r="A598" s="56" t="s">
        <v>303</v>
      </c>
      <c r="B598" s="56" t="s">
        <v>304</v>
      </c>
      <c r="C598" s="56" t="s">
        <v>26</v>
      </c>
      <c r="D598" s="80" t="s">
        <v>803</v>
      </c>
      <c r="E598" s="56">
        <v>1</v>
      </c>
      <c r="F598" s="83">
        <v>52</v>
      </c>
      <c r="G598" s="56">
        <v>1</v>
      </c>
    </row>
    <row r="599" spans="1:7" outlineLevel="2" x14ac:dyDescent="0.25">
      <c r="A599" s="56" t="s">
        <v>303</v>
      </c>
      <c r="B599" s="56" t="s">
        <v>304</v>
      </c>
      <c r="C599" s="56" t="s">
        <v>26</v>
      </c>
      <c r="D599" s="80" t="s">
        <v>830</v>
      </c>
      <c r="E599" s="56">
        <v>1</v>
      </c>
      <c r="F599" s="83">
        <v>0.9</v>
      </c>
      <c r="G599" s="56">
        <v>1</v>
      </c>
    </row>
    <row r="600" spans="1:7" outlineLevel="1" x14ac:dyDescent="0.25">
      <c r="A600" s="56"/>
      <c r="B600" s="81" t="s">
        <v>305</v>
      </c>
      <c r="C600" s="56"/>
      <c r="D600" s="80"/>
      <c r="E600" s="82">
        <f>SUBTOTAL(9,E593:E599)</f>
        <v>89</v>
      </c>
      <c r="F600" s="84">
        <f>SUBTOTAL(9,F593:F599)</f>
        <v>4438.0999999999995</v>
      </c>
      <c r="G600" s="82">
        <f>SUBTOTAL(9,G593:G599)</f>
        <v>22</v>
      </c>
    </row>
    <row r="601" spans="1:7" outlineLevel="2" x14ac:dyDescent="0.25">
      <c r="A601" s="56" t="s">
        <v>162</v>
      </c>
      <c r="B601" s="56" t="s">
        <v>163</v>
      </c>
      <c r="C601" s="56" t="s">
        <v>107</v>
      </c>
      <c r="D601" s="80" t="s">
        <v>805</v>
      </c>
      <c r="E601" s="56">
        <v>106</v>
      </c>
      <c r="F601" s="83">
        <v>2076.3000000000002</v>
      </c>
      <c r="G601" s="56">
        <v>17</v>
      </c>
    </row>
    <row r="602" spans="1:7" outlineLevel="2" x14ac:dyDescent="0.25">
      <c r="A602" s="56" t="s">
        <v>162</v>
      </c>
      <c r="B602" s="56" t="s">
        <v>163</v>
      </c>
      <c r="C602" s="56" t="s">
        <v>107</v>
      </c>
      <c r="D602" s="80" t="s">
        <v>809</v>
      </c>
      <c r="E602" s="56">
        <v>4</v>
      </c>
      <c r="F602" s="83">
        <v>902</v>
      </c>
      <c r="G602" s="56">
        <v>2</v>
      </c>
    </row>
    <row r="603" spans="1:7" outlineLevel="2" x14ac:dyDescent="0.25">
      <c r="A603" s="56" t="s">
        <v>162</v>
      </c>
      <c r="B603" s="56" t="s">
        <v>163</v>
      </c>
      <c r="C603" s="56" t="s">
        <v>107</v>
      </c>
      <c r="D603" s="80" t="s">
        <v>812</v>
      </c>
      <c r="E603" s="56">
        <v>11</v>
      </c>
      <c r="F603" s="83">
        <v>738.6</v>
      </c>
      <c r="G603" s="56">
        <v>2</v>
      </c>
    </row>
    <row r="604" spans="1:7" outlineLevel="2" collapsed="1" x14ac:dyDescent="0.25">
      <c r="A604" s="56" t="s">
        <v>162</v>
      </c>
      <c r="B604" s="56" t="s">
        <v>163</v>
      </c>
      <c r="C604" s="56" t="s">
        <v>107</v>
      </c>
      <c r="D604" s="80" t="s">
        <v>815</v>
      </c>
      <c r="E604" s="56">
        <v>1</v>
      </c>
      <c r="F604" s="83">
        <v>300</v>
      </c>
      <c r="G604" s="56">
        <v>1</v>
      </c>
    </row>
    <row r="605" spans="1:7" outlineLevel="2" x14ac:dyDescent="0.25">
      <c r="A605" s="56" t="s">
        <v>162</v>
      </c>
      <c r="B605" s="56" t="s">
        <v>163</v>
      </c>
      <c r="C605" s="56" t="s">
        <v>107</v>
      </c>
      <c r="D605" s="80" t="s">
        <v>807</v>
      </c>
      <c r="E605" s="56">
        <v>1</v>
      </c>
      <c r="F605" s="83">
        <v>244</v>
      </c>
      <c r="G605" s="56">
        <v>1</v>
      </c>
    </row>
    <row r="606" spans="1:7" outlineLevel="2" x14ac:dyDescent="0.25">
      <c r="A606" s="56" t="s">
        <v>162</v>
      </c>
      <c r="B606" s="56" t="s">
        <v>163</v>
      </c>
      <c r="C606" s="56" t="s">
        <v>107</v>
      </c>
      <c r="D606" s="80" t="s">
        <v>814</v>
      </c>
      <c r="E606" s="56">
        <v>1</v>
      </c>
      <c r="F606" s="83">
        <v>100</v>
      </c>
      <c r="G606" s="56">
        <v>1</v>
      </c>
    </row>
    <row r="607" spans="1:7" outlineLevel="1" x14ac:dyDescent="0.25">
      <c r="A607" s="56"/>
      <c r="B607" s="81" t="s">
        <v>164</v>
      </c>
      <c r="C607" s="56"/>
      <c r="D607" s="80"/>
      <c r="E607" s="82">
        <f>SUBTOTAL(9,E601:E606)</f>
        <v>124</v>
      </c>
      <c r="F607" s="84">
        <f>SUBTOTAL(9,F601:F606)</f>
        <v>4360.8999999999996</v>
      </c>
      <c r="G607" s="82">
        <f>SUBTOTAL(9,G601:G606)</f>
        <v>24</v>
      </c>
    </row>
    <row r="608" spans="1:7" outlineLevel="2" x14ac:dyDescent="0.25">
      <c r="A608" s="56" t="s">
        <v>248</v>
      </c>
      <c r="B608" s="56" t="s">
        <v>249</v>
      </c>
      <c r="C608" s="56" t="s">
        <v>250</v>
      </c>
      <c r="D608" s="80" t="s">
        <v>806</v>
      </c>
      <c r="E608" s="56">
        <v>12</v>
      </c>
      <c r="F608" s="83">
        <v>1827</v>
      </c>
      <c r="G608" s="56">
        <v>5</v>
      </c>
    </row>
    <row r="609" spans="1:7" outlineLevel="2" x14ac:dyDescent="0.25">
      <c r="A609" s="56" t="s">
        <v>248</v>
      </c>
      <c r="B609" s="56" t="s">
        <v>249</v>
      </c>
      <c r="C609" s="56" t="s">
        <v>250</v>
      </c>
      <c r="D609" s="80" t="s">
        <v>815</v>
      </c>
      <c r="E609" s="56">
        <v>51</v>
      </c>
      <c r="F609" s="83">
        <v>1102</v>
      </c>
      <c r="G609" s="56">
        <v>4</v>
      </c>
    </row>
    <row r="610" spans="1:7" outlineLevel="2" x14ac:dyDescent="0.25">
      <c r="A610" s="56" t="s">
        <v>248</v>
      </c>
      <c r="B610" s="56" t="s">
        <v>249</v>
      </c>
      <c r="C610" s="56" t="s">
        <v>250</v>
      </c>
      <c r="D610" s="80" t="s">
        <v>804</v>
      </c>
      <c r="E610" s="56">
        <v>5</v>
      </c>
      <c r="F610" s="83">
        <v>1060</v>
      </c>
      <c r="G610" s="56">
        <v>1</v>
      </c>
    </row>
    <row r="611" spans="1:7" outlineLevel="2" collapsed="1" x14ac:dyDescent="0.25">
      <c r="A611" s="56" t="s">
        <v>248</v>
      </c>
      <c r="B611" s="56" t="s">
        <v>249</v>
      </c>
      <c r="C611" s="56" t="s">
        <v>250</v>
      </c>
      <c r="D611" s="80" t="s">
        <v>807</v>
      </c>
      <c r="E611" s="56">
        <v>3</v>
      </c>
      <c r="F611" s="83">
        <v>231.5</v>
      </c>
      <c r="G611" s="56">
        <v>2</v>
      </c>
    </row>
    <row r="612" spans="1:7" outlineLevel="1" x14ac:dyDescent="0.25">
      <c r="A612" s="56"/>
      <c r="B612" s="81" t="s">
        <v>251</v>
      </c>
      <c r="C612" s="56"/>
      <c r="D612" s="80"/>
      <c r="E612" s="82">
        <f>SUBTOTAL(9,E608:E611)</f>
        <v>71</v>
      </c>
      <c r="F612" s="84">
        <f>SUBTOTAL(9,F608:F611)</f>
        <v>4220.5</v>
      </c>
      <c r="G612" s="82">
        <f>SUBTOTAL(9,G608:G611)</f>
        <v>12</v>
      </c>
    </row>
    <row r="613" spans="1:7" outlineLevel="2" x14ac:dyDescent="0.25">
      <c r="A613" s="56" t="s">
        <v>564</v>
      </c>
      <c r="B613" s="56" t="s">
        <v>565</v>
      </c>
      <c r="C613" s="56" t="s">
        <v>53</v>
      </c>
      <c r="D613" s="80" t="s">
        <v>807</v>
      </c>
      <c r="E613" s="56">
        <v>369</v>
      </c>
      <c r="F613" s="83">
        <v>4014</v>
      </c>
      <c r="G613" s="56">
        <v>1</v>
      </c>
    </row>
    <row r="614" spans="1:7" outlineLevel="2" x14ac:dyDescent="0.25">
      <c r="A614" s="56" t="s">
        <v>564</v>
      </c>
      <c r="B614" s="56" t="s">
        <v>565</v>
      </c>
      <c r="C614" s="56" t="s">
        <v>53</v>
      </c>
      <c r="D614" s="80" t="s">
        <v>812</v>
      </c>
      <c r="E614" s="56">
        <v>2</v>
      </c>
      <c r="F614" s="83">
        <v>119</v>
      </c>
      <c r="G614" s="56">
        <v>1</v>
      </c>
    </row>
    <row r="615" spans="1:7" outlineLevel="1" x14ac:dyDescent="0.25">
      <c r="A615" s="56"/>
      <c r="B615" s="81" t="s">
        <v>566</v>
      </c>
      <c r="C615" s="56"/>
      <c r="D615" s="80"/>
      <c r="E615" s="82">
        <f>SUBTOTAL(9,E613:E614)</f>
        <v>371</v>
      </c>
      <c r="F615" s="84">
        <f>SUBTOTAL(9,F613:F614)</f>
        <v>4133</v>
      </c>
      <c r="G615" s="82">
        <f>SUBTOTAL(9,G613:G614)</f>
        <v>2</v>
      </c>
    </row>
    <row r="616" spans="1:7" outlineLevel="2" x14ac:dyDescent="0.25">
      <c r="A616" s="56" t="s">
        <v>322</v>
      </c>
      <c r="B616" s="56" t="s">
        <v>323</v>
      </c>
      <c r="C616" s="56" t="s">
        <v>26</v>
      </c>
      <c r="D616" s="80" t="s">
        <v>830</v>
      </c>
      <c r="E616" s="56">
        <v>35</v>
      </c>
      <c r="F616" s="83">
        <v>3844.1</v>
      </c>
      <c r="G616" s="56">
        <v>8</v>
      </c>
    </row>
    <row r="617" spans="1:7" outlineLevel="2" x14ac:dyDescent="0.25">
      <c r="A617" s="56" t="s">
        <v>322</v>
      </c>
      <c r="B617" s="56" t="s">
        <v>323</v>
      </c>
      <c r="C617" s="56" t="s">
        <v>26</v>
      </c>
      <c r="D617" s="80" t="s">
        <v>818</v>
      </c>
      <c r="E617" s="56">
        <v>2</v>
      </c>
      <c r="F617" s="83">
        <v>184</v>
      </c>
      <c r="G617" s="56">
        <v>1</v>
      </c>
    </row>
    <row r="618" spans="1:7" outlineLevel="2" x14ac:dyDescent="0.25">
      <c r="A618" s="56" t="s">
        <v>322</v>
      </c>
      <c r="B618" s="56" t="s">
        <v>323</v>
      </c>
      <c r="C618" s="56" t="s">
        <v>26</v>
      </c>
      <c r="D618" s="80" t="s">
        <v>802</v>
      </c>
      <c r="E618" s="56">
        <v>9</v>
      </c>
      <c r="F618" s="83">
        <v>55</v>
      </c>
      <c r="G618" s="56">
        <v>9</v>
      </c>
    </row>
    <row r="619" spans="1:7" outlineLevel="1" x14ac:dyDescent="0.25">
      <c r="A619" s="56"/>
      <c r="B619" s="81" t="s">
        <v>324</v>
      </c>
      <c r="C619" s="56"/>
      <c r="D619" s="80"/>
      <c r="E619" s="82">
        <f>SUBTOTAL(9,E616:E618)</f>
        <v>46</v>
      </c>
      <c r="F619" s="84">
        <f>SUBTOTAL(9,F616:F618)</f>
        <v>4083.1</v>
      </c>
      <c r="G619" s="82">
        <f>SUBTOTAL(9,G616:G618)</f>
        <v>18</v>
      </c>
    </row>
    <row r="620" spans="1:7" outlineLevel="2" x14ac:dyDescent="0.25">
      <c r="A620" s="56" t="s">
        <v>265</v>
      </c>
      <c r="B620" s="56" t="s">
        <v>266</v>
      </c>
      <c r="C620" s="56" t="s">
        <v>135</v>
      </c>
      <c r="D620" s="80" t="s">
        <v>804</v>
      </c>
      <c r="E620" s="56">
        <v>6</v>
      </c>
      <c r="F620" s="83">
        <v>3130</v>
      </c>
      <c r="G620" s="56">
        <v>1</v>
      </c>
    </row>
    <row r="621" spans="1:7" outlineLevel="2" x14ac:dyDescent="0.25">
      <c r="A621" s="56" t="s">
        <v>265</v>
      </c>
      <c r="B621" s="56" t="s">
        <v>266</v>
      </c>
      <c r="C621" s="56" t="s">
        <v>135</v>
      </c>
      <c r="D621" s="80" t="s">
        <v>807</v>
      </c>
      <c r="E621" s="56">
        <v>1</v>
      </c>
      <c r="F621" s="83">
        <v>412</v>
      </c>
      <c r="G621" s="56">
        <v>1</v>
      </c>
    </row>
    <row r="622" spans="1:7" outlineLevel="2" x14ac:dyDescent="0.25">
      <c r="A622" s="56" t="s">
        <v>265</v>
      </c>
      <c r="B622" s="56" t="s">
        <v>266</v>
      </c>
      <c r="C622" s="56" t="s">
        <v>135</v>
      </c>
      <c r="D622" s="80" t="s">
        <v>814</v>
      </c>
      <c r="E622" s="56">
        <v>4</v>
      </c>
      <c r="F622" s="83">
        <v>372.4</v>
      </c>
      <c r="G622" s="56">
        <v>4</v>
      </c>
    </row>
    <row r="623" spans="1:7" outlineLevel="1" x14ac:dyDescent="0.25">
      <c r="A623" s="56"/>
      <c r="B623" s="81" t="s">
        <v>267</v>
      </c>
      <c r="C623" s="56"/>
      <c r="D623" s="80"/>
      <c r="E623" s="82">
        <f>SUBTOTAL(9,E620:E622)</f>
        <v>11</v>
      </c>
      <c r="F623" s="84">
        <f>SUBTOTAL(9,F620:F622)</f>
        <v>3914.4</v>
      </c>
      <c r="G623" s="82">
        <f>SUBTOTAL(9,G620:G622)</f>
        <v>6</v>
      </c>
    </row>
    <row r="624" spans="1:7" outlineLevel="2" x14ac:dyDescent="0.25">
      <c r="A624" s="56" t="s">
        <v>374</v>
      </c>
      <c r="B624" s="56" t="s">
        <v>375</v>
      </c>
      <c r="C624" s="56" t="s">
        <v>107</v>
      </c>
      <c r="D624" s="80" t="s">
        <v>805</v>
      </c>
      <c r="E624" s="56">
        <v>13</v>
      </c>
      <c r="F624" s="83">
        <v>3584</v>
      </c>
      <c r="G624" s="56">
        <v>11</v>
      </c>
    </row>
    <row r="625" spans="1:7" outlineLevel="2" x14ac:dyDescent="0.25">
      <c r="A625" s="56" t="s">
        <v>374</v>
      </c>
      <c r="B625" s="56" t="s">
        <v>375</v>
      </c>
      <c r="C625" s="56" t="s">
        <v>107</v>
      </c>
      <c r="D625" s="80" t="s">
        <v>809</v>
      </c>
      <c r="E625" s="56">
        <v>1</v>
      </c>
      <c r="F625" s="83">
        <v>231</v>
      </c>
      <c r="G625" s="56">
        <v>1</v>
      </c>
    </row>
    <row r="626" spans="1:7" outlineLevel="2" x14ac:dyDescent="0.25">
      <c r="A626" s="56" t="s">
        <v>374</v>
      </c>
      <c r="B626" s="56" t="s">
        <v>375</v>
      </c>
      <c r="C626" s="56" t="s">
        <v>107</v>
      </c>
      <c r="D626" s="80" t="s">
        <v>814</v>
      </c>
      <c r="E626" s="56">
        <v>1</v>
      </c>
      <c r="F626" s="83">
        <v>0.75</v>
      </c>
      <c r="G626" s="56">
        <v>1</v>
      </c>
    </row>
    <row r="627" spans="1:7" outlineLevel="1" x14ac:dyDescent="0.25">
      <c r="A627" s="56"/>
      <c r="B627" s="81" t="s">
        <v>376</v>
      </c>
      <c r="C627" s="56"/>
      <c r="D627" s="80"/>
      <c r="E627" s="82">
        <f>SUBTOTAL(9,E624:E626)</f>
        <v>15</v>
      </c>
      <c r="F627" s="84">
        <f>SUBTOTAL(9,F624:F626)</f>
        <v>3815.75</v>
      </c>
      <c r="G627" s="82">
        <f>SUBTOTAL(9,G624:G626)</f>
        <v>13</v>
      </c>
    </row>
    <row r="628" spans="1:7" outlineLevel="2" x14ac:dyDescent="0.25">
      <c r="A628" s="56" t="s">
        <v>283</v>
      </c>
      <c r="B628" s="56" t="s">
        <v>284</v>
      </c>
      <c r="C628" s="56" t="s">
        <v>107</v>
      </c>
      <c r="D628" s="80" t="s">
        <v>805</v>
      </c>
      <c r="E628" s="56">
        <v>69</v>
      </c>
      <c r="F628" s="83">
        <v>2230</v>
      </c>
      <c r="G628" s="56">
        <v>6</v>
      </c>
    </row>
    <row r="629" spans="1:7" outlineLevel="2" x14ac:dyDescent="0.25">
      <c r="A629" s="56" t="s">
        <v>283</v>
      </c>
      <c r="B629" s="56" t="s">
        <v>284</v>
      </c>
      <c r="C629" s="56" t="s">
        <v>107</v>
      </c>
      <c r="D629" s="80" t="s">
        <v>814</v>
      </c>
      <c r="E629" s="56">
        <v>3</v>
      </c>
      <c r="F629" s="83">
        <v>1331.5</v>
      </c>
      <c r="G629" s="56">
        <v>2</v>
      </c>
    </row>
    <row r="630" spans="1:7" outlineLevel="1" x14ac:dyDescent="0.25">
      <c r="A630" s="56"/>
      <c r="B630" s="81" t="s">
        <v>285</v>
      </c>
      <c r="C630" s="56"/>
      <c r="D630" s="80"/>
      <c r="E630" s="82">
        <f>SUBTOTAL(9,E628:E629)</f>
        <v>72</v>
      </c>
      <c r="F630" s="84">
        <f>SUBTOTAL(9,F628:F629)</f>
        <v>3561.5</v>
      </c>
      <c r="G630" s="82">
        <f>SUBTOTAL(9,G628:G629)</f>
        <v>8</v>
      </c>
    </row>
    <row r="631" spans="1:7" outlineLevel="2" x14ac:dyDescent="0.25">
      <c r="A631" s="56" t="s">
        <v>367</v>
      </c>
      <c r="B631" s="56" t="s">
        <v>368</v>
      </c>
      <c r="C631" s="56" t="s">
        <v>210</v>
      </c>
      <c r="D631" s="80" t="s">
        <v>826</v>
      </c>
      <c r="E631" s="56">
        <v>174</v>
      </c>
      <c r="F631" s="83">
        <v>3293</v>
      </c>
      <c r="G631" s="56">
        <v>10</v>
      </c>
    </row>
    <row r="632" spans="1:7" outlineLevel="2" x14ac:dyDescent="0.25">
      <c r="A632" s="56" t="s">
        <v>367</v>
      </c>
      <c r="B632" s="56" t="s">
        <v>368</v>
      </c>
      <c r="C632" s="56" t="s">
        <v>210</v>
      </c>
      <c r="D632" s="80" t="s">
        <v>809</v>
      </c>
      <c r="E632" s="56">
        <v>1</v>
      </c>
      <c r="F632" s="83">
        <v>268</v>
      </c>
      <c r="G632" s="56">
        <v>1</v>
      </c>
    </row>
    <row r="633" spans="1:7" outlineLevel="1" x14ac:dyDescent="0.25">
      <c r="A633" s="56"/>
      <c r="B633" s="81" t="s">
        <v>369</v>
      </c>
      <c r="C633" s="56"/>
      <c r="D633" s="80"/>
      <c r="E633" s="82">
        <f>SUBTOTAL(9,E631:E632)</f>
        <v>175</v>
      </c>
      <c r="F633" s="84">
        <f>SUBTOTAL(9,F631:F632)</f>
        <v>3561</v>
      </c>
      <c r="G633" s="82">
        <f>SUBTOTAL(9,G631:G632)</f>
        <v>11</v>
      </c>
    </row>
    <row r="634" spans="1:7" outlineLevel="2" x14ac:dyDescent="0.25">
      <c r="A634" s="56" t="s">
        <v>415</v>
      </c>
      <c r="B634" s="56" t="s">
        <v>416</v>
      </c>
      <c r="C634" s="56" t="s">
        <v>41</v>
      </c>
      <c r="D634" s="80" t="s">
        <v>809</v>
      </c>
      <c r="E634" s="56">
        <v>7</v>
      </c>
      <c r="F634" s="83">
        <v>1726</v>
      </c>
      <c r="G634" s="56">
        <v>2</v>
      </c>
    </row>
    <row r="635" spans="1:7" outlineLevel="2" collapsed="1" x14ac:dyDescent="0.25">
      <c r="A635" s="56" t="s">
        <v>415</v>
      </c>
      <c r="B635" s="56" t="s">
        <v>416</v>
      </c>
      <c r="C635" s="56" t="s">
        <v>41</v>
      </c>
      <c r="D635" s="80" t="s">
        <v>807</v>
      </c>
      <c r="E635" s="56">
        <v>170</v>
      </c>
      <c r="F635" s="83">
        <v>1120</v>
      </c>
      <c r="G635" s="56">
        <v>1</v>
      </c>
    </row>
    <row r="636" spans="1:7" outlineLevel="2" x14ac:dyDescent="0.25">
      <c r="A636" s="56" t="s">
        <v>415</v>
      </c>
      <c r="B636" s="56" t="s">
        <v>416</v>
      </c>
      <c r="C636" s="56" t="s">
        <v>41</v>
      </c>
      <c r="D636" s="80" t="s">
        <v>814</v>
      </c>
      <c r="E636" s="56">
        <v>3</v>
      </c>
      <c r="F636" s="83">
        <v>271</v>
      </c>
      <c r="G636" s="56">
        <v>3</v>
      </c>
    </row>
    <row r="637" spans="1:7" outlineLevel="2" collapsed="1" x14ac:dyDescent="0.25">
      <c r="A637" s="56" t="s">
        <v>415</v>
      </c>
      <c r="B637" s="56" t="s">
        <v>416</v>
      </c>
      <c r="C637" s="56" t="s">
        <v>41</v>
      </c>
      <c r="D637" s="80" t="s">
        <v>818</v>
      </c>
      <c r="E637" s="56">
        <v>1</v>
      </c>
      <c r="F637" s="83">
        <v>235</v>
      </c>
      <c r="G637" s="56">
        <v>1</v>
      </c>
    </row>
    <row r="638" spans="1:7" outlineLevel="2" x14ac:dyDescent="0.25">
      <c r="A638" s="56" t="s">
        <v>415</v>
      </c>
      <c r="B638" s="56" t="s">
        <v>416</v>
      </c>
      <c r="C638" s="56" t="s">
        <v>41</v>
      </c>
      <c r="D638" s="80" t="s">
        <v>802</v>
      </c>
      <c r="E638" s="56">
        <v>2</v>
      </c>
      <c r="F638" s="83">
        <v>80.900000000000006</v>
      </c>
      <c r="G638" s="56">
        <v>2</v>
      </c>
    </row>
    <row r="639" spans="1:7" outlineLevel="2" x14ac:dyDescent="0.25">
      <c r="A639" s="56" t="s">
        <v>415</v>
      </c>
      <c r="B639" s="56" t="s">
        <v>416</v>
      </c>
      <c r="C639" s="56" t="s">
        <v>41</v>
      </c>
      <c r="D639" s="80" t="s">
        <v>804</v>
      </c>
      <c r="E639" s="56">
        <v>1</v>
      </c>
      <c r="F639" s="83">
        <v>50</v>
      </c>
      <c r="G639" s="56">
        <v>1</v>
      </c>
    </row>
    <row r="640" spans="1:7" outlineLevel="2" x14ac:dyDescent="0.25">
      <c r="A640" s="56" t="s">
        <v>415</v>
      </c>
      <c r="B640" s="56" t="s">
        <v>416</v>
      </c>
      <c r="C640" s="56" t="s">
        <v>41</v>
      </c>
      <c r="D640" s="80" t="s">
        <v>810</v>
      </c>
      <c r="E640" s="56">
        <v>2</v>
      </c>
      <c r="F640" s="83">
        <v>46</v>
      </c>
      <c r="G640" s="56">
        <v>1</v>
      </c>
    </row>
    <row r="641" spans="1:7" outlineLevel="1" x14ac:dyDescent="0.25">
      <c r="A641" s="56"/>
      <c r="B641" s="81" t="s">
        <v>417</v>
      </c>
      <c r="C641" s="56"/>
      <c r="D641" s="80"/>
      <c r="E641" s="82">
        <f>SUBTOTAL(9,E634:E640)</f>
        <v>186</v>
      </c>
      <c r="F641" s="84">
        <f>SUBTOTAL(9,F634:F640)</f>
        <v>3528.9</v>
      </c>
      <c r="G641" s="82">
        <f>SUBTOTAL(9,G634:G640)</f>
        <v>11</v>
      </c>
    </row>
    <row r="642" spans="1:7" outlineLevel="2" x14ac:dyDescent="0.25">
      <c r="A642" s="56" t="s">
        <v>236</v>
      </c>
      <c r="B642" s="56" t="s">
        <v>237</v>
      </c>
      <c r="C642" s="56" t="s">
        <v>64</v>
      </c>
      <c r="D642" s="80" t="s">
        <v>816</v>
      </c>
      <c r="E642" s="56">
        <v>201</v>
      </c>
      <c r="F642" s="83">
        <v>2777</v>
      </c>
      <c r="G642" s="56">
        <v>1</v>
      </c>
    </row>
    <row r="643" spans="1:7" outlineLevel="2" x14ac:dyDescent="0.25">
      <c r="A643" s="56" t="s">
        <v>236</v>
      </c>
      <c r="B643" s="56" t="s">
        <v>237</v>
      </c>
      <c r="C643" s="56" t="s">
        <v>64</v>
      </c>
      <c r="D643" s="80" t="s">
        <v>820</v>
      </c>
      <c r="E643" s="56">
        <v>5</v>
      </c>
      <c r="F643" s="83">
        <v>397.4</v>
      </c>
      <c r="G643" s="56">
        <v>4</v>
      </c>
    </row>
    <row r="644" spans="1:7" outlineLevel="2" x14ac:dyDescent="0.25">
      <c r="A644" s="56" t="s">
        <v>236</v>
      </c>
      <c r="B644" s="56" t="s">
        <v>237</v>
      </c>
      <c r="C644" s="56" t="s">
        <v>64</v>
      </c>
      <c r="D644" s="80" t="s">
        <v>809</v>
      </c>
      <c r="E644" s="56">
        <v>2</v>
      </c>
      <c r="F644" s="83">
        <v>280</v>
      </c>
      <c r="G644" s="56">
        <v>1</v>
      </c>
    </row>
    <row r="645" spans="1:7" outlineLevel="2" collapsed="1" x14ac:dyDescent="0.25">
      <c r="A645" s="56" t="s">
        <v>236</v>
      </c>
      <c r="B645" s="56" t="s">
        <v>237</v>
      </c>
      <c r="C645" s="56" t="s">
        <v>64</v>
      </c>
      <c r="D645" s="80" t="s">
        <v>812</v>
      </c>
      <c r="E645" s="56">
        <v>2</v>
      </c>
      <c r="F645" s="83">
        <v>9.5</v>
      </c>
      <c r="G645" s="56">
        <v>2</v>
      </c>
    </row>
    <row r="646" spans="1:7" outlineLevel="2" x14ac:dyDescent="0.25">
      <c r="A646" s="56" t="s">
        <v>236</v>
      </c>
      <c r="B646" s="56" t="s">
        <v>237</v>
      </c>
      <c r="C646" s="56" t="s">
        <v>64</v>
      </c>
      <c r="D646" s="80" t="s">
        <v>830</v>
      </c>
      <c r="E646" s="56">
        <v>1</v>
      </c>
      <c r="F646" s="83">
        <v>1.1000000000000001</v>
      </c>
      <c r="G646" s="56">
        <v>1</v>
      </c>
    </row>
    <row r="647" spans="1:7" outlineLevel="1" x14ac:dyDescent="0.25">
      <c r="A647" s="56"/>
      <c r="B647" s="81" t="s">
        <v>238</v>
      </c>
      <c r="C647" s="56"/>
      <c r="D647" s="80"/>
      <c r="E647" s="82">
        <f>SUBTOTAL(9,E642:E646)</f>
        <v>211</v>
      </c>
      <c r="F647" s="84">
        <f>SUBTOTAL(9,F642:F646)</f>
        <v>3465</v>
      </c>
      <c r="G647" s="82">
        <f>SUBTOTAL(9,G642:G646)</f>
        <v>9</v>
      </c>
    </row>
    <row r="648" spans="1:7" outlineLevel="2" x14ac:dyDescent="0.25">
      <c r="A648" s="56" t="s">
        <v>605</v>
      </c>
      <c r="B648" s="56" t="s">
        <v>606</v>
      </c>
      <c r="C648" s="56" t="s">
        <v>26</v>
      </c>
      <c r="D648" s="80" t="s">
        <v>817</v>
      </c>
      <c r="E648" s="56">
        <v>3</v>
      </c>
      <c r="F648" s="83">
        <v>2036</v>
      </c>
      <c r="G648" s="56">
        <v>1</v>
      </c>
    </row>
    <row r="649" spans="1:7" outlineLevel="2" collapsed="1" x14ac:dyDescent="0.25">
      <c r="A649" s="56" t="s">
        <v>605</v>
      </c>
      <c r="B649" s="56" t="s">
        <v>606</v>
      </c>
      <c r="C649" s="56" t="s">
        <v>26</v>
      </c>
      <c r="D649" s="80" t="s">
        <v>818</v>
      </c>
      <c r="E649" s="56">
        <v>4</v>
      </c>
      <c r="F649" s="83">
        <v>956</v>
      </c>
      <c r="G649" s="56">
        <v>1</v>
      </c>
    </row>
    <row r="650" spans="1:7" outlineLevel="2" x14ac:dyDescent="0.25">
      <c r="A650" s="56" t="s">
        <v>605</v>
      </c>
      <c r="B650" s="56" t="s">
        <v>606</v>
      </c>
      <c r="C650" s="56" t="s">
        <v>26</v>
      </c>
      <c r="D650" s="80" t="s">
        <v>809</v>
      </c>
      <c r="E650" s="56">
        <v>2</v>
      </c>
      <c r="F650" s="83">
        <v>463</v>
      </c>
      <c r="G650" s="56">
        <v>1</v>
      </c>
    </row>
    <row r="651" spans="1:7" outlineLevel="1" x14ac:dyDescent="0.25">
      <c r="A651" s="56"/>
      <c r="B651" s="81" t="s">
        <v>607</v>
      </c>
      <c r="C651" s="56"/>
      <c r="D651" s="80"/>
      <c r="E651" s="82">
        <f>SUBTOTAL(9,E648:E650)</f>
        <v>9</v>
      </c>
      <c r="F651" s="84">
        <f>SUBTOTAL(9,F648:F650)</f>
        <v>3455</v>
      </c>
      <c r="G651" s="82">
        <f>SUBTOTAL(9,G648:G650)</f>
        <v>3</v>
      </c>
    </row>
    <row r="652" spans="1:7" outlineLevel="2" collapsed="1" x14ac:dyDescent="0.25">
      <c r="A652" s="56" t="s">
        <v>339</v>
      </c>
      <c r="B652" s="56" t="s">
        <v>340</v>
      </c>
      <c r="C652" s="56" t="s">
        <v>341</v>
      </c>
      <c r="D652" s="80" t="s">
        <v>806</v>
      </c>
      <c r="E652" s="56">
        <v>36</v>
      </c>
      <c r="F652" s="83">
        <v>1100</v>
      </c>
      <c r="G652" s="56">
        <v>3</v>
      </c>
    </row>
    <row r="653" spans="1:7" outlineLevel="2" x14ac:dyDescent="0.25">
      <c r="A653" s="56" t="s">
        <v>339</v>
      </c>
      <c r="B653" s="56" t="s">
        <v>340</v>
      </c>
      <c r="C653" s="56" t="s">
        <v>341</v>
      </c>
      <c r="D653" s="80" t="s">
        <v>807</v>
      </c>
      <c r="E653" s="56">
        <v>17</v>
      </c>
      <c r="F653" s="83">
        <v>490</v>
      </c>
      <c r="G653" s="56">
        <v>3</v>
      </c>
    </row>
    <row r="654" spans="1:7" outlineLevel="2" x14ac:dyDescent="0.25">
      <c r="A654" s="56" t="s">
        <v>572</v>
      </c>
      <c r="B654" s="56" t="s">
        <v>340</v>
      </c>
      <c r="C654" s="56" t="s">
        <v>341</v>
      </c>
      <c r="D654" s="80" t="s">
        <v>807</v>
      </c>
      <c r="E654" s="56">
        <v>11</v>
      </c>
      <c r="F654" s="83">
        <v>1272</v>
      </c>
      <c r="G654" s="56">
        <v>4</v>
      </c>
    </row>
    <row r="655" spans="1:7" outlineLevel="2" x14ac:dyDescent="0.25">
      <c r="A655" s="56" t="s">
        <v>572</v>
      </c>
      <c r="B655" s="56" t="s">
        <v>340</v>
      </c>
      <c r="C655" s="56" t="s">
        <v>341</v>
      </c>
      <c r="D655" s="80" t="s">
        <v>828</v>
      </c>
      <c r="E655" s="56">
        <v>6</v>
      </c>
      <c r="F655" s="83">
        <v>518</v>
      </c>
      <c r="G655" s="56">
        <v>1</v>
      </c>
    </row>
    <row r="656" spans="1:7" outlineLevel="1" x14ac:dyDescent="0.25">
      <c r="A656" s="56"/>
      <c r="B656" s="81" t="s">
        <v>342</v>
      </c>
      <c r="C656" s="56"/>
      <c r="D656" s="80"/>
      <c r="E656" s="82">
        <f>SUBTOTAL(9,E652:E655)</f>
        <v>70</v>
      </c>
      <c r="F656" s="84">
        <f>SUBTOTAL(9,F652:F655)</f>
        <v>3380</v>
      </c>
      <c r="G656" s="82">
        <f>SUBTOTAL(9,G652:G655)</f>
        <v>11</v>
      </c>
    </row>
    <row r="657" spans="1:7" outlineLevel="2" x14ac:dyDescent="0.25">
      <c r="A657" s="56" t="s">
        <v>388</v>
      </c>
      <c r="B657" s="56" t="s">
        <v>389</v>
      </c>
      <c r="C657" s="56" t="s">
        <v>29</v>
      </c>
      <c r="D657" s="80" t="s">
        <v>803</v>
      </c>
      <c r="E657" s="56">
        <v>19</v>
      </c>
      <c r="F657" s="83">
        <v>3092</v>
      </c>
      <c r="G657" s="56">
        <v>3</v>
      </c>
    </row>
    <row r="658" spans="1:7" outlineLevel="2" collapsed="1" x14ac:dyDescent="0.25">
      <c r="A658" s="56" t="s">
        <v>388</v>
      </c>
      <c r="B658" s="56" t="s">
        <v>389</v>
      </c>
      <c r="C658" s="56" t="s">
        <v>29</v>
      </c>
      <c r="D658" s="80" t="s">
        <v>811</v>
      </c>
      <c r="E658" s="56">
        <v>3</v>
      </c>
      <c r="F658" s="83">
        <v>184</v>
      </c>
      <c r="G658" s="56">
        <v>1</v>
      </c>
    </row>
    <row r="659" spans="1:7" outlineLevel="2" x14ac:dyDescent="0.25">
      <c r="A659" s="56" t="s">
        <v>388</v>
      </c>
      <c r="B659" s="56" t="s">
        <v>389</v>
      </c>
      <c r="C659" s="56" t="s">
        <v>29</v>
      </c>
      <c r="D659" s="80" t="s">
        <v>819</v>
      </c>
      <c r="E659" s="56">
        <v>2</v>
      </c>
      <c r="F659" s="83">
        <v>92</v>
      </c>
      <c r="G659" s="56">
        <v>2</v>
      </c>
    </row>
    <row r="660" spans="1:7" outlineLevel="1" x14ac:dyDescent="0.25">
      <c r="A660" s="56"/>
      <c r="B660" s="81" t="s">
        <v>390</v>
      </c>
      <c r="C660" s="56"/>
      <c r="D660" s="80"/>
      <c r="E660" s="82">
        <f>SUBTOTAL(9,E657:E659)</f>
        <v>24</v>
      </c>
      <c r="F660" s="84">
        <f>SUBTOTAL(9,F657:F659)</f>
        <v>3368</v>
      </c>
      <c r="G660" s="82">
        <f>SUBTOTAL(9,G657:G659)</f>
        <v>6</v>
      </c>
    </row>
    <row r="661" spans="1:7" outlineLevel="2" x14ac:dyDescent="0.25">
      <c r="A661" s="56" t="s">
        <v>445</v>
      </c>
      <c r="B661" s="56" t="s">
        <v>446</v>
      </c>
      <c r="C661" s="56" t="s">
        <v>359</v>
      </c>
      <c r="D661" s="80" t="s">
        <v>816</v>
      </c>
      <c r="E661" s="56">
        <v>61</v>
      </c>
      <c r="F661" s="83">
        <v>1535</v>
      </c>
      <c r="G661" s="56">
        <v>2</v>
      </c>
    </row>
    <row r="662" spans="1:7" outlineLevel="2" x14ac:dyDescent="0.25">
      <c r="A662" s="56" t="s">
        <v>445</v>
      </c>
      <c r="B662" s="56" t="s">
        <v>446</v>
      </c>
      <c r="C662" s="56" t="s">
        <v>359</v>
      </c>
      <c r="D662" s="80" t="s">
        <v>809</v>
      </c>
      <c r="E662" s="56">
        <v>4</v>
      </c>
      <c r="F662" s="83">
        <v>1526</v>
      </c>
      <c r="G662" s="56">
        <v>2</v>
      </c>
    </row>
    <row r="663" spans="1:7" outlineLevel="2" x14ac:dyDescent="0.25">
      <c r="A663" s="56" t="s">
        <v>445</v>
      </c>
      <c r="B663" s="56" t="s">
        <v>446</v>
      </c>
      <c r="C663" s="56" t="s">
        <v>359</v>
      </c>
      <c r="D663" s="80" t="s">
        <v>819</v>
      </c>
      <c r="E663" s="56">
        <v>14</v>
      </c>
      <c r="F663" s="83">
        <v>97.6</v>
      </c>
      <c r="G663" s="56">
        <v>4</v>
      </c>
    </row>
    <row r="664" spans="1:7" outlineLevel="1" x14ac:dyDescent="0.25">
      <c r="A664" s="56"/>
      <c r="B664" s="81" t="s">
        <v>447</v>
      </c>
      <c r="C664" s="56"/>
      <c r="D664" s="80"/>
      <c r="E664" s="82">
        <f>SUBTOTAL(9,E661:E663)</f>
        <v>79</v>
      </c>
      <c r="F664" s="84">
        <f>SUBTOTAL(9,F661:F663)</f>
        <v>3158.6</v>
      </c>
      <c r="G664" s="82">
        <f>SUBTOTAL(9,G661:G663)</f>
        <v>8</v>
      </c>
    </row>
    <row r="665" spans="1:7" outlineLevel="2" x14ac:dyDescent="0.25">
      <c r="A665" s="56" t="s">
        <v>508</v>
      </c>
      <c r="B665" s="56" t="s">
        <v>509</v>
      </c>
      <c r="C665" s="56" t="s">
        <v>510</v>
      </c>
      <c r="D665" s="80" t="s">
        <v>807</v>
      </c>
      <c r="E665" s="56">
        <v>10</v>
      </c>
      <c r="F665" s="83">
        <v>2913</v>
      </c>
      <c r="G665" s="56">
        <v>4</v>
      </c>
    </row>
    <row r="666" spans="1:7" outlineLevel="2" x14ac:dyDescent="0.25">
      <c r="A666" s="56" t="s">
        <v>508</v>
      </c>
      <c r="B666" s="56" t="s">
        <v>509</v>
      </c>
      <c r="C666" s="56" t="s">
        <v>510</v>
      </c>
      <c r="D666" s="80" t="s">
        <v>806</v>
      </c>
      <c r="E666" s="56">
        <v>1</v>
      </c>
      <c r="F666" s="83">
        <v>11</v>
      </c>
      <c r="G666" s="56">
        <v>1</v>
      </c>
    </row>
    <row r="667" spans="1:7" outlineLevel="1" x14ac:dyDescent="0.25">
      <c r="A667" s="56"/>
      <c r="B667" s="81" t="s">
        <v>511</v>
      </c>
      <c r="C667" s="56"/>
      <c r="D667" s="80"/>
      <c r="E667" s="82">
        <f>SUBTOTAL(9,E665:E666)</f>
        <v>11</v>
      </c>
      <c r="F667" s="84">
        <f>SUBTOTAL(9,F665:F666)</f>
        <v>2924</v>
      </c>
      <c r="G667" s="82">
        <f>SUBTOTAL(9,G665:G666)</f>
        <v>5</v>
      </c>
    </row>
    <row r="668" spans="1:7" outlineLevel="2" x14ac:dyDescent="0.25">
      <c r="A668" s="56" t="s">
        <v>377</v>
      </c>
      <c r="B668" s="56" t="s">
        <v>378</v>
      </c>
      <c r="C668" s="56" t="s">
        <v>79</v>
      </c>
      <c r="D668" s="80" t="s">
        <v>814</v>
      </c>
      <c r="E668" s="56">
        <v>17</v>
      </c>
      <c r="F668" s="83">
        <v>2901.8</v>
      </c>
      <c r="G668" s="56">
        <v>7</v>
      </c>
    </row>
    <row r="669" spans="1:7" outlineLevel="1" x14ac:dyDescent="0.25">
      <c r="A669" s="56"/>
      <c r="B669" s="81" t="s">
        <v>379</v>
      </c>
      <c r="C669" s="56"/>
      <c r="D669" s="80"/>
      <c r="E669" s="82">
        <f>SUBTOTAL(9,E668:E668)</f>
        <v>17</v>
      </c>
      <c r="F669" s="84">
        <f>SUBTOTAL(9,F668:F668)</f>
        <v>2901.8</v>
      </c>
      <c r="G669" s="82">
        <f>SUBTOTAL(9,G668:G668)</f>
        <v>7</v>
      </c>
    </row>
    <row r="670" spans="1:7" outlineLevel="2" x14ac:dyDescent="0.25">
      <c r="A670" s="56" t="s">
        <v>594</v>
      </c>
      <c r="B670" s="56" t="s">
        <v>595</v>
      </c>
      <c r="C670" s="56" t="s">
        <v>596</v>
      </c>
      <c r="D670" s="80" t="s">
        <v>814</v>
      </c>
      <c r="E670" s="56">
        <v>4</v>
      </c>
      <c r="F670" s="83">
        <v>2580</v>
      </c>
      <c r="G670" s="56">
        <v>1</v>
      </c>
    </row>
    <row r="671" spans="1:7" outlineLevel="2" x14ac:dyDescent="0.25">
      <c r="A671" s="56" t="s">
        <v>594</v>
      </c>
      <c r="B671" s="56" t="s">
        <v>595</v>
      </c>
      <c r="C671" s="56" t="s">
        <v>596</v>
      </c>
      <c r="D671" s="80" t="s">
        <v>802</v>
      </c>
      <c r="E671" s="56">
        <v>2</v>
      </c>
      <c r="F671" s="83">
        <v>292</v>
      </c>
      <c r="G671" s="56">
        <v>1</v>
      </c>
    </row>
    <row r="672" spans="1:7" outlineLevel="1" x14ac:dyDescent="0.25">
      <c r="A672" s="56"/>
      <c r="B672" s="81" t="s">
        <v>597</v>
      </c>
      <c r="C672" s="56"/>
      <c r="D672" s="80"/>
      <c r="E672" s="82">
        <f>SUBTOTAL(9,E670:E671)</f>
        <v>6</v>
      </c>
      <c r="F672" s="84">
        <f>SUBTOTAL(9,F670:F671)</f>
        <v>2872</v>
      </c>
      <c r="G672" s="82">
        <f>SUBTOTAL(9,G670:G671)</f>
        <v>2</v>
      </c>
    </row>
    <row r="673" spans="1:7" outlineLevel="2" x14ac:dyDescent="0.25">
      <c r="A673" s="56" t="s">
        <v>306</v>
      </c>
      <c r="B673" s="56" t="s">
        <v>307</v>
      </c>
      <c r="C673" s="56" t="s">
        <v>308</v>
      </c>
      <c r="D673" s="80" t="s">
        <v>814</v>
      </c>
      <c r="E673" s="56">
        <v>12</v>
      </c>
      <c r="F673" s="83">
        <v>2454</v>
      </c>
      <c r="G673" s="56">
        <v>8</v>
      </c>
    </row>
    <row r="674" spans="1:7" outlineLevel="2" x14ac:dyDescent="0.25">
      <c r="A674" s="56" t="s">
        <v>306</v>
      </c>
      <c r="B674" s="56" t="s">
        <v>307</v>
      </c>
      <c r="C674" s="56" t="s">
        <v>308</v>
      </c>
      <c r="D674" s="80" t="s">
        <v>805</v>
      </c>
      <c r="E674" s="56">
        <v>2</v>
      </c>
      <c r="F674" s="83">
        <v>389.5</v>
      </c>
      <c r="G674" s="56">
        <v>1</v>
      </c>
    </row>
    <row r="675" spans="1:7" outlineLevel="1" x14ac:dyDescent="0.25">
      <c r="A675" s="56"/>
      <c r="B675" s="81" t="s">
        <v>309</v>
      </c>
      <c r="C675" s="56"/>
      <c r="D675" s="80"/>
      <c r="E675" s="82">
        <f>SUBTOTAL(9,E673:E674)</f>
        <v>14</v>
      </c>
      <c r="F675" s="84">
        <f>SUBTOTAL(9,F673:F674)</f>
        <v>2843.5</v>
      </c>
      <c r="G675" s="82">
        <f>SUBTOTAL(9,G673:G674)</f>
        <v>9</v>
      </c>
    </row>
    <row r="676" spans="1:7" outlineLevel="2" x14ac:dyDescent="0.25">
      <c r="A676" s="56" t="s">
        <v>137</v>
      </c>
      <c r="B676" s="56" t="s">
        <v>138</v>
      </c>
      <c r="C676" s="56" t="s">
        <v>43</v>
      </c>
      <c r="D676" s="80" t="s">
        <v>817</v>
      </c>
      <c r="E676" s="56">
        <v>2</v>
      </c>
      <c r="F676" s="83">
        <v>1854</v>
      </c>
      <c r="G676" s="56">
        <v>1</v>
      </c>
    </row>
    <row r="677" spans="1:7" outlineLevel="2" x14ac:dyDescent="0.25">
      <c r="A677" s="56" t="s">
        <v>137</v>
      </c>
      <c r="B677" s="56" t="s">
        <v>138</v>
      </c>
      <c r="C677" s="56" t="s">
        <v>43</v>
      </c>
      <c r="D677" s="80" t="s">
        <v>810</v>
      </c>
      <c r="E677" s="56">
        <v>2</v>
      </c>
      <c r="F677" s="83">
        <v>520.4</v>
      </c>
      <c r="G677" s="56">
        <v>2</v>
      </c>
    </row>
    <row r="678" spans="1:7" outlineLevel="2" collapsed="1" x14ac:dyDescent="0.25">
      <c r="A678" s="56" t="s">
        <v>137</v>
      </c>
      <c r="B678" s="56" t="s">
        <v>138</v>
      </c>
      <c r="C678" s="56" t="s">
        <v>43</v>
      </c>
      <c r="D678" s="80" t="s">
        <v>807</v>
      </c>
      <c r="E678" s="56">
        <v>25</v>
      </c>
      <c r="F678" s="83">
        <v>192</v>
      </c>
      <c r="G678" s="56">
        <v>1</v>
      </c>
    </row>
    <row r="679" spans="1:7" outlineLevel="1" x14ac:dyDescent="0.25">
      <c r="A679" s="56"/>
      <c r="B679" s="81" t="s">
        <v>139</v>
      </c>
      <c r="C679" s="56"/>
      <c r="D679" s="80"/>
      <c r="E679" s="82">
        <f>SUBTOTAL(9,E676:E678)</f>
        <v>29</v>
      </c>
      <c r="F679" s="84">
        <f>SUBTOTAL(9,F676:F678)</f>
        <v>2566.4</v>
      </c>
      <c r="G679" s="82">
        <f>SUBTOTAL(9,G676:G678)</f>
        <v>4</v>
      </c>
    </row>
    <row r="680" spans="1:7" outlineLevel="2" x14ac:dyDescent="0.25">
      <c r="A680" s="56" t="s">
        <v>280</v>
      </c>
      <c r="B680" s="56" t="s">
        <v>281</v>
      </c>
      <c r="C680" s="56" t="s">
        <v>160</v>
      </c>
      <c r="D680" s="80" t="s">
        <v>828</v>
      </c>
      <c r="E680" s="56">
        <v>4</v>
      </c>
      <c r="F680" s="83">
        <v>1693</v>
      </c>
      <c r="G680" s="56">
        <v>1</v>
      </c>
    </row>
    <row r="681" spans="1:7" outlineLevel="2" x14ac:dyDescent="0.25">
      <c r="A681" s="56" t="s">
        <v>280</v>
      </c>
      <c r="B681" s="56" t="s">
        <v>281</v>
      </c>
      <c r="C681" s="56" t="s">
        <v>160</v>
      </c>
      <c r="D681" s="80" t="s">
        <v>814</v>
      </c>
      <c r="E681" s="56">
        <v>2</v>
      </c>
      <c r="F681" s="83">
        <v>800</v>
      </c>
      <c r="G681" s="56">
        <v>1</v>
      </c>
    </row>
    <row r="682" spans="1:7" outlineLevel="1" x14ac:dyDescent="0.25">
      <c r="A682" s="56"/>
      <c r="B682" s="81" t="s">
        <v>282</v>
      </c>
      <c r="C682" s="56"/>
      <c r="D682" s="80"/>
      <c r="E682" s="82">
        <f>SUBTOTAL(9,E680:E681)</f>
        <v>6</v>
      </c>
      <c r="F682" s="84">
        <f>SUBTOTAL(9,F680:F681)</f>
        <v>2493</v>
      </c>
      <c r="G682" s="82">
        <f>SUBTOTAL(9,G680:G681)</f>
        <v>2</v>
      </c>
    </row>
    <row r="683" spans="1:7" outlineLevel="2" x14ac:dyDescent="0.25">
      <c r="A683" s="56" t="s">
        <v>690</v>
      </c>
      <c r="B683" s="56" t="s">
        <v>691</v>
      </c>
      <c r="C683" s="56" t="s">
        <v>194</v>
      </c>
      <c r="D683" s="80" t="s">
        <v>804</v>
      </c>
      <c r="E683" s="56">
        <v>3</v>
      </c>
      <c r="F683" s="83">
        <v>2399</v>
      </c>
      <c r="G683" s="56">
        <v>1</v>
      </c>
    </row>
    <row r="684" spans="1:7" outlineLevel="1" x14ac:dyDescent="0.25">
      <c r="A684" s="56"/>
      <c r="B684" s="81" t="s">
        <v>692</v>
      </c>
      <c r="C684" s="56"/>
      <c r="D684" s="80"/>
      <c r="E684" s="82">
        <f>SUBTOTAL(9,E683:E683)</f>
        <v>3</v>
      </c>
      <c r="F684" s="84">
        <f>SUBTOTAL(9,F683:F683)</f>
        <v>2399</v>
      </c>
      <c r="G684" s="82">
        <f>SUBTOTAL(9,G683:G683)</f>
        <v>1</v>
      </c>
    </row>
    <row r="685" spans="1:7" outlineLevel="2" x14ac:dyDescent="0.25">
      <c r="A685" s="56" t="s">
        <v>583</v>
      </c>
      <c r="B685" s="56" t="s">
        <v>584</v>
      </c>
      <c r="C685" s="56" t="s">
        <v>532</v>
      </c>
      <c r="D685" s="80" t="s">
        <v>810</v>
      </c>
      <c r="E685" s="56">
        <v>10</v>
      </c>
      <c r="F685" s="83">
        <v>2220</v>
      </c>
      <c r="G685" s="56">
        <v>2</v>
      </c>
    </row>
    <row r="686" spans="1:7" outlineLevel="2" collapsed="1" x14ac:dyDescent="0.25">
      <c r="A686" s="56" t="s">
        <v>583</v>
      </c>
      <c r="B686" s="56" t="s">
        <v>584</v>
      </c>
      <c r="C686" s="56" t="s">
        <v>532</v>
      </c>
      <c r="D686" s="80" t="s">
        <v>802</v>
      </c>
      <c r="E686" s="56">
        <v>2</v>
      </c>
      <c r="F686" s="83">
        <v>66</v>
      </c>
      <c r="G686" s="56">
        <v>2</v>
      </c>
    </row>
    <row r="687" spans="1:7" outlineLevel="1" x14ac:dyDescent="0.25">
      <c r="A687" s="56"/>
      <c r="B687" s="81" t="s">
        <v>585</v>
      </c>
      <c r="C687" s="56"/>
      <c r="D687" s="80"/>
      <c r="E687" s="82">
        <f>SUBTOTAL(9,E685:E686)</f>
        <v>12</v>
      </c>
      <c r="F687" s="84">
        <f>SUBTOTAL(9,F685:F686)</f>
        <v>2286</v>
      </c>
      <c r="G687" s="82">
        <f>SUBTOTAL(9,G685:G686)</f>
        <v>4</v>
      </c>
    </row>
    <row r="688" spans="1:7" outlineLevel="2" collapsed="1" x14ac:dyDescent="0.25">
      <c r="A688" s="56" t="s">
        <v>336</v>
      </c>
      <c r="B688" s="56" t="s">
        <v>337</v>
      </c>
      <c r="C688" s="56" t="s">
        <v>29</v>
      </c>
      <c r="D688" s="80" t="s">
        <v>811</v>
      </c>
      <c r="E688" s="56">
        <v>41</v>
      </c>
      <c r="F688" s="83">
        <v>2285.5</v>
      </c>
      <c r="G688" s="56">
        <v>6</v>
      </c>
    </row>
    <row r="689" spans="1:7" outlineLevel="1" x14ac:dyDescent="0.25">
      <c r="A689" s="56"/>
      <c r="B689" s="81" t="s">
        <v>338</v>
      </c>
      <c r="C689" s="56"/>
      <c r="D689" s="80"/>
      <c r="E689" s="82">
        <f>SUBTOTAL(9,E688:E688)</f>
        <v>41</v>
      </c>
      <c r="F689" s="84">
        <f>SUBTOTAL(9,F688:F688)</f>
        <v>2285.5</v>
      </c>
      <c r="G689" s="82">
        <f>SUBTOTAL(9,G688:G688)</f>
        <v>6</v>
      </c>
    </row>
    <row r="690" spans="1:7" outlineLevel="2" collapsed="1" x14ac:dyDescent="0.25">
      <c r="A690" s="56" t="s">
        <v>347</v>
      </c>
      <c r="B690" s="56" t="s">
        <v>348</v>
      </c>
      <c r="C690" s="56" t="s">
        <v>26</v>
      </c>
      <c r="D690" s="80" t="s">
        <v>818</v>
      </c>
      <c r="E690" s="56">
        <v>4</v>
      </c>
      <c r="F690" s="83">
        <v>1545</v>
      </c>
      <c r="G690" s="56">
        <v>1</v>
      </c>
    </row>
    <row r="691" spans="1:7" outlineLevel="2" x14ac:dyDescent="0.25">
      <c r="A691" s="56" t="s">
        <v>347</v>
      </c>
      <c r="B691" s="56" t="s">
        <v>348</v>
      </c>
      <c r="C691" s="56" t="s">
        <v>26</v>
      </c>
      <c r="D691" s="80" t="s">
        <v>802</v>
      </c>
      <c r="E691" s="56">
        <v>6</v>
      </c>
      <c r="F691" s="83">
        <v>444.2</v>
      </c>
      <c r="G691" s="56">
        <v>2</v>
      </c>
    </row>
    <row r="692" spans="1:7" outlineLevel="2" x14ac:dyDescent="0.25">
      <c r="A692" s="56" t="s">
        <v>347</v>
      </c>
      <c r="B692" s="56" t="s">
        <v>348</v>
      </c>
      <c r="C692" s="56" t="s">
        <v>26</v>
      </c>
      <c r="D692" s="80" t="s">
        <v>809</v>
      </c>
      <c r="E692" s="56">
        <v>1</v>
      </c>
      <c r="F692" s="83">
        <v>266</v>
      </c>
      <c r="G692" s="56">
        <v>1</v>
      </c>
    </row>
    <row r="693" spans="1:7" outlineLevel="1" x14ac:dyDescent="0.25">
      <c r="A693" s="56"/>
      <c r="B693" s="81" t="s">
        <v>349</v>
      </c>
      <c r="C693" s="56"/>
      <c r="D693" s="80"/>
      <c r="E693" s="82">
        <f>SUBTOTAL(9,E690:E692)</f>
        <v>11</v>
      </c>
      <c r="F693" s="84">
        <f>SUBTOTAL(9,F690:F692)</f>
        <v>2255.1999999999998</v>
      </c>
      <c r="G693" s="82">
        <f>SUBTOTAL(9,G690:G692)</f>
        <v>4</v>
      </c>
    </row>
    <row r="694" spans="1:7" outlineLevel="2" x14ac:dyDescent="0.25">
      <c r="A694" s="56" t="s">
        <v>418</v>
      </c>
      <c r="B694" s="56" t="s">
        <v>419</v>
      </c>
      <c r="C694" s="56" t="s">
        <v>41</v>
      </c>
      <c r="D694" s="80" t="s">
        <v>809</v>
      </c>
      <c r="E694" s="56">
        <v>193</v>
      </c>
      <c r="F694" s="83">
        <v>1613</v>
      </c>
      <c r="G694" s="56">
        <v>5</v>
      </c>
    </row>
    <row r="695" spans="1:7" outlineLevel="2" x14ac:dyDescent="0.25">
      <c r="A695" s="56" t="s">
        <v>418</v>
      </c>
      <c r="B695" s="56" t="s">
        <v>419</v>
      </c>
      <c r="C695" s="56" t="s">
        <v>41</v>
      </c>
      <c r="D695" s="80" t="s">
        <v>829</v>
      </c>
      <c r="E695" s="56">
        <v>27</v>
      </c>
      <c r="F695" s="83">
        <v>577</v>
      </c>
      <c r="G695" s="56">
        <v>1</v>
      </c>
    </row>
    <row r="696" spans="1:7" outlineLevel="1" x14ac:dyDescent="0.25">
      <c r="A696" s="56"/>
      <c r="B696" s="81" t="s">
        <v>420</v>
      </c>
      <c r="C696" s="56"/>
      <c r="D696" s="80"/>
      <c r="E696" s="82">
        <f>SUBTOTAL(9,E694:E695)</f>
        <v>220</v>
      </c>
      <c r="F696" s="84">
        <f>SUBTOTAL(9,F694:F695)</f>
        <v>2190</v>
      </c>
      <c r="G696" s="82">
        <f>SUBTOTAL(9,G694:G695)</f>
        <v>6</v>
      </c>
    </row>
    <row r="697" spans="1:7" outlineLevel="2" x14ac:dyDescent="0.25">
      <c r="A697" s="56" t="s">
        <v>421</v>
      </c>
      <c r="B697" s="56" t="s">
        <v>422</v>
      </c>
      <c r="C697" s="56" t="s">
        <v>26</v>
      </c>
      <c r="D697" s="80" t="s">
        <v>817</v>
      </c>
      <c r="E697" s="56">
        <v>8</v>
      </c>
      <c r="F697" s="83">
        <v>1469</v>
      </c>
      <c r="G697" s="56">
        <v>4</v>
      </c>
    </row>
    <row r="698" spans="1:7" outlineLevel="2" collapsed="1" x14ac:dyDescent="0.25">
      <c r="A698" s="56" t="s">
        <v>421</v>
      </c>
      <c r="B698" s="56" t="s">
        <v>422</v>
      </c>
      <c r="C698" s="56" t="s">
        <v>26</v>
      </c>
      <c r="D698" s="80" t="s">
        <v>818</v>
      </c>
      <c r="E698" s="56">
        <v>5</v>
      </c>
      <c r="F698" s="83">
        <v>276</v>
      </c>
      <c r="G698" s="56">
        <v>2</v>
      </c>
    </row>
    <row r="699" spans="1:7" outlineLevel="2" x14ac:dyDescent="0.25">
      <c r="A699" s="56" t="s">
        <v>421</v>
      </c>
      <c r="B699" s="56" t="s">
        <v>422</v>
      </c>
      <c r="C699" s="56" t="s">
        <v>26</v>
      </c>
      <c r="D699" s="80" t="s">
        <v>802</v>
      </c>
      <c r="E699" s="56">
        <v>13</v>
      </c>
      <c r="F699" s="83">
        <v>204</v>
      </c>
      <c r="G699" s="56">
        <v>2</v>
      </c>
    </row>
    <row r="700" spans="1:7" outlineLevel="2" collapsed="1" x14ac:dyDescent="0.25">
      <c r="A700" s="56" t="s">
        <v>421</v>
      </c>
      <c r="B700" s="56" t="s">
        <v>422</v>
      </c>
      <c r="C700" s="56" t="s">
        <v>26</v>
      </c>
      <c r="D700" s="80" t="s">
        <v>830</v>
      </c>
      <c r="E700" s="56">
        <v>8</v>
      </c>
      <c r="F700" s="83">
        <v>112</v>
      </c>
      <c r="G700" s="56">
        <v>1</v>
      </c>
    </row>
    <row r="701" spans="1:7" outlineLevel="1" x14ac:dyDescent="0.25">
      <c r="A701" s="56"/>
      <c r="B701" s="81" t="s">
        <v>423</v>
      </c>
      <c r="C701" s="56"/>
      <c r="D701" s="80"/>
      <c r="E701" s="82">
        <f>SUBTOTAL(9,E697:E700)</f>
        <v>34</v>
      </c>
      <c r="F701" s="84">
        <f>SUBTOTAL(9,F697:F700)</f>
        <v>2061</v>
      </c>
      <c r="G701" s="82">
        <f>SUBTOTAL(9,G697:G700)</f>
        <v>9</v>
      </c>
    </row>
    <row r="702" spans="1:7" outlineLevel="2" x14ac:dyDescent="0.25">
      <c r="A702" s="56" t="s">
        <v>252</v>
      </c>
      <c r="B702" s="56" t="s">
        <v>253</v>
      </c>
      <c r="C702" s="56" t="s">
        <v>135</v>
      </c>
      <c r="D702" s="80" t="s">
        <v>807</v>
      </c>
      <c r="E702" s="56">
        <v>8</v>
      </c>
      <c r="F702" s="83">
        <v>1556</v>
      </c>
      <c r="G702" s="56">
        <v>3</v>
      </c>
    </row>
    <row r="703" spans="1:7" outlineLevel="2" x14ac:dyDescent="0.25">
      <c r="A703" s="56" t="s">
        <v>252</v>
      </c>
      <c r="B703" s="56" t="s">
        <v>253</v>
      </c>
      <c r="C703" s="56" t="s">
        <v>135</v>
      </c>
      <c r="D703" s="80" t="s">
        <v>806</v>
      </c>
      <c r="E703" s="56">
        <v>1</v>
      </c>
      <c r="F703" s="83">
        <v>289</v>
      </c>
      <c r="G703" s="56">
        <v>1</v>
      </c>
    </row>
    <row r="704" spans="1:7" outlineLevel="2" x14ac:dyDescent="0.25">
      <c r="A704" s="56" t="s">
        <v>252</v>
      </c>
      <c r="B704" s="56" t="s">
        <v>253</v>
      </c>
      <c r="C704" s="56" t="s">
        <v>135</v>
      </c>
      <c r="D704" s="80" t="s">
        <v>806</v>
      </c>
      <c r="E704" s="56">
        <v>1</v>
      </c>
      <c r="F704" s="83">
        <v>68</v>
      </c>
      <c r="G704" s="56">
        <v>1</v>
      </c>
    </row>
    <row r="705" spans="1:7" outlineLevel="2" x14ac:dyDescent="0.25">
      <c r="A705" s="56" t="s">
        <v>252</v>
      </c>
      <c r="B705" s="56" t="s">
        <v>253</v>
      </c>
      <c r="C705" s="56" t="s">
        <v>135</v>
      </c>
      <c r="D705" s="80" t="s">
        <v>814</v>
      </c>
      <c r="E705" s="56">
        <v>5</v>
      </c>
      <c r="F705" s="83">
        <v>63.3</v>
      </c>
      <c r="G705" s="56">
        <v>4</v>
      </c>
    </row>
    <row r="706" spans="1:7" outlineLevel="2" x14ac:dyDescent="0.25">
      <c r="A706" s="56" t="s">
        <v>252</v>
      </c>
      <c r="B706" s="56" t="s">
        <v>253</v>
      </c>
      <c r="C706" s="56" t="s">
        <v>135</v>
      </c>
      <c r="D706" s="80" t="s">
        <v>804</v>
      </c>
      <c r="E706" s="56">
        <v>1</v>
      </c>
      <c r="F706" s="83">
        <v>27</v>
      </c>
      <c r="G706" s="56">
        <v>1</v>
      </c>
    </row>
    <row r="707" spans="1:7" outlineLevel="1" x14ac:dyDescent="0.25">
      <c r="A707" s="56"/>
      <c r="B707" s="81" t="s">
        <v>254</v>
      </c>
      <c r="C707" s="56"/>
      <c r="D707" s="80"/>
      <c r="E707" s="82">
        <f>SUBTOTAL(9,E702:E706)</f>
        <v>16</v>
      </c>
      <c r="F707" s="84">
        <f>SUBTOTAL(9,F702:F706)</f>
        <v>2003.3</v>
      </c>
      <c r="G707" s="82">
        <f>SUBTOTAL(9,G702:G706)</f>
        <v>10</v>
      </c>
    </row>
    <row r="708" spans="1:7" outlineLevel="2" x14ac:dyDescent="0.25">
      <c r="A708" s="56" t="s">
        <v>239</v>
      </c>
      <c r="B708" s="56" t="s">
        <v>240</v>
      </c>
      <c r="C708" s="56" t="s">
        <v>26</v>
      </c>
      <c r="D708" s="80" t="s">
        <v>802</v>
      </c>
      <c r="E708" s="56">
        <v>7</v>
      </c>
      <c r="F708" s="83">
        <v>1881</v>
      </c>
      <c r="G708" s="56">
        <v>2</v>
      </c>
    </row>
    <row r="709" spans="1:7" outlineLevel="2" collapsed="1" x14ac:dyDescent="0.25">
      <c r="A709" s="56" t="s">
        <v>239</v>
      </c>
      <c r="B709" s="56" t="s">
        <v>240</v>
      </c>
      <c r="C709" s="56" t="s">
        <v>26</v>
      </c>
      <c r="D709" s="80" t="s">
        <v>809</v>
      </c>
      <c r="E709" s="56">
        <v>5</v>
      </c>
      <c r="F709" s="83">
        <v>94</v>
      </c>
      <c r="G709" s="56">
        <v>2</v>
      </c>
    </row>
    <row r="710" spans="1:7" outlineLevel="1" x14ac:dyDescent="0.25">
      <c r="A710" s="56"/>
      <c r="B710" s="81" t="s">
        <v>241</v>
      </c>
      <c r="C710" s="56"/>
      <c r="D710" s="80"/>
      <c r="E710" s="82">
        <f>SUBTOTAL(9,E708:E709)</f>
        <v>12</v>
      </c>
      <c r="F710" s="84">
        <f>SUBTOTAL(9,F708:F709)</f>
        <v>1975</v>
      </c>
      <c r="G710" s="82">
        <f>SUBTOTAL(9,G708:G709)</f>
        <v>4</v>
      </c>
    </row>
    <row r="711" spans="1:7" outlineLevel="2" x14ac:dyDescent="0.25">
      <c r="A711" s="56" t="s">
        <v>185</v>
      </c>
      <c r="B711" s="56" t="s">
        <v>186</v>
      </c>
      <c r="C711" s="56" t="s">
        <v>107</v>
      </c>
      <c r="D711" s="80" t="s">
        <v>806</v>
      </c>
      <c r="E711" s="56">
        <v>8</v>
      </c>
      <c r="F711" s="83">
        <v>1180</v>
      </c>
      <c r="G711" s="56">
        <v>1</v>
      </c>
    </row>
    <row r="712" spans="1:7" outlineLevel="2" x14ac:dyDescent="0.25">
      <c r="A712" s="56" t="s">
        <v>185</v>
      </c>
      <c r="B712" s="56" t="s">
        <v>186</v>
      </c>
      <c r="C712" s="56" t="s">
        <v>107</v>
      </c>
      <c r="D712" s="80" t="s">
        <v>805</v>
      </c>
      <c r="E712" s="56">
        <v>4</v>
      </c>
      <c r="F712" s="83">
        <v>359</v>
      </c>
      <c r="G712" s="56">
        <v>4</v>
      </c>
    </row>
    <row r="713" spans="1:7" outlineLevel="2" x14ac:dyDescent="0.25">
      <c r="A713" s="56" t="s">
        <v>185</v>
      </c>
      <c r="B713" s="56" t="s">
        <v>186</v>
      </c>
      <c r="C713" s="56" t="s">
        <v>107</v>
      </c>
      <c r="D713" s="80" t="s">
        <v>815</v>
      </c>
      <c r="E713" s="56">
        <v>2</v>
      </c>
      <c r="F713" s="83">
        <v>335</v>
      </c>
      <c r="G713" s="56">
        <v>1</v>
      </c>
    </row>
    <row r="714" spans="1:7" outlineLevel="1" x14ac:dyDescent="0.25">
      <c r="A714" s="56"/>
      <c r="B714" s="81" t="s">
        <v>187</v>
      </c>
      <c r="C714" s="56"/>
      <c r="D714" s="80"/>
      <c r="E714" s="82">
        <f>SUBTOTAL(9,E711:E713)</f>
        <v>14</v>
      </c>
      <c r="F714" s="84">
        <f>SUBTOTAL(9,F711:F713)</f>
        <v>1874</v>
      </c>
      <c r="G714" s="82">
        <f>SUBTOTAL(9,G711:G713)</f>
        <v>6</v>
      </c>
    </row>
    <row r="715" spans="1:7" outlineLevel="2" x14ac:dyDescent="0.25">
      <c r="A715" s="56" t="s">
        <v>448</v>
      </c>
      <c r="B715" s="56" t="s">
        <v>449</v>
      </c>
      <c r="C715" s="56" t="s">
        <v>107</v>
      </c>
      <c r="D715" s="80" t="s">
        <v>805</v>
      </c>
      <c r="E715" s="56">
        <v>18</v>
      </c>
      <c r="F715" s="83">
        <v>1646</v>
      </c>
      <c r="G715" s="56">
        <v>3</v>
      </c>
    </row>
    <row r="716" spans="1:7" outlineLevel="2" x14ac:dyDescent="0.25">
      <c r="A716" s="56" t="s">
        <v>448</v>
      </c>
      <c r="B716" s="56" t="s">
        <v>449</v>
      </c>
      <c r="C716" s="56" t="s">
        <v>107</v>
      </c>
      <c r="D716" s="80" t="s">
        <v>824</v>
      </c>
      <c r="E716" s="56">
        <v>7</v>
      </c>
      <c r="F716" s="83">
        <v>52</v>
      </c>
      <c r="G716" s="56">
        <v>2</v>
      </c>
    </row>
    <row r="717" spans="1:7" outlineLevel="2" x14ac:dyDescent="0.25">
      <c r="A717" s="56" t="s">
        <v>448</v>
      </c>
      <c r="B717" s="56" t="s">
        <v>449</v>
      </c>
      <c r="C717" s="56" t="s">
        <v>107</v>
      </c>
      <c r="D717" s="80" t="s">
        <v>806</v>
      </c>
      <c r="E717" s="56">
        <v>1</v>
      </c>
      <c r="F717" s="83">
        <v>34</v>
      </c>
      <c r="G717" s="56">
        <v>1</v>
      </c>
    </row>
    <row r="718" spans="1:7" outlineLevel="1" x14ac:dyDescent="0.25">
      <c r="A718" s="56"/>
      <c r="B718" s="81" t="s">
        <v>450</v>
      </c>
      <c r="C718" s="56"/>
      <c r="D718" s="80"/>
      <c r="E718" s="82">
        <f>SUBTOTAL(9,E715:E717)</f>
        <v>26</v>
      </c>
      <c r="F718" s="84">
        <f>SUBTOTAL(9,F715:F717)</f>
        <v>1732</v>
      </c>
      <c r="G718" s="82">
        <f>SUBTOTAL(9,G715:G717)</f>
        <v>6</v>
      </c>
    </row>
    <row r="719" spans="1:7" outlineLevel="2" collapsed="1" x14ac:dyDescent="0.25">
      <c r="A719" s="56" t="s">
        <v>441</v>
      </c>
      <c r="B719" s="56" t="s">
        <v>442</v>
      </c>
      <c r="C719" s="56" t="s">
        <v>443</v>
      </c>
      <c r="D719" s="80" t="s">
        <v>804</v>
      </c>
      <c r="E719" s="56">
        <v>196</v>
      </c>
      <c r="F719" s="83">
        <v>1469</v>
      </c>
      <c r="G719" s="56">
        <v>2</v>
      </c>
    </row>
    <row r="720" spans="1:7" outlineLevel="2" x14ac:dyDescent="0.25">
      <c r="A720" s="56" t="s">
        <v>441</v>
      </c>
      <c r="B720" s="56" t="s">
        <v>442</v>
      </c>
      <c r="C720" s="56" t="s">
        <v>443</v>
      </c>
      <c r="D720" s="80" t="s">
        <v>807</v>
      </c>
      <c r="E720" s="56">
        <v>2</v>
      </c>
      <c r="F720" s="83">
        <v>176</v>
      </c>
      <c r="G720" s="56">
        <v>1</v>
      </c>
    </row>
    <row r="721" spans="1:7" outlineLevel="2" x14ac:dyDescent="0.25">
      <c r="A721" s="56" t="s">
        <v>441</v>
      </c>
      <c r="B721" s="56" t="s">
        <v>442</v>
      </c>
      <c r="C721" s="56" t="s">
        <v>443</v>
      </c>
      <c r="D721" s="80" t="s">
        <v>802</v>
      </c>
      <c r="E721" s="56">
        <v>2</v>
      </c>
      <c r="F721" s="83">
        <v>80</v>
      </c>
      <c r="G721" s="56">
        <v>1</v>
      </c>
    </row>
    <row r="722" spans="1:7" outlineLevel="2" x14ac:dyDescent="0.25">
      <c r="A722" s="56" t="s">
        <v>441</v>
      </c>
      <c r="B722" s="56" t="s">
        <v>442</v>
      </c>
      <c r="C722" s="56" t="s">
        <v>443</v>
      </c>
      <c r="D722" s="80" t="s">
        <v>805</v>
      </c>
      <c r="E722" s="56">
        <v>1</v>
      </c>
      <c r="F722" s="83">
        <v>4</v>
      </c>
      <c r="G722" s="56">
        <v>1</v>
      </c>
    </row>
    <row r="723" spans="1:7" outlineLevel="1" x14ac:dyDescent="0.25">
      <c r="A723" s="56"/>
      <c r="B723" s="81" t="s">
        <v>444</v>
      </c>
      <c r="C723" s="56"/>
      <c r="D723" s="80"/>
      <c r="E723" s="82">
        <f>SUBTOTAL(9,E719:E722)</f>
        <v>201</v>
      </c>
      <c r="F723" s="84">
        <f>SUBTOTAL(9,F719:F722)</f>
        <v>1729</v>
      </c>
      <c r="G723" s="82">
        <f>SUBTOTAL(9,G719:G722)</f>
        <v>5</v>
      </c>
    </row>
    <row r="724" spans="1:7" outlineLevel="2" x14ac:dyDescent="0.25">
      <c r="A724" s="56" t="s">
        <v>173</v>
      </c>
      <c r="B724" s="56" t="s">
        <v>174</v>
      </c>
      <c r="C724" s="56" t="s">
        <v>175</v>
      </c>
      <c r="D724" s="80" t="s">
        <v>819</v>
      </c>
      <c r="E724" s="56">
        <v>28</v>
      </c>
      <c r="F724" s="83">
        <v>683</v>
      </c>
      <c r="G724" s="56">
        <v>9</v>
      </c>
    </row>
    <row r="725" spans="1:7" outlineLevel="2" collapsed="1" x14ac:dyDescent="0.25">
      <c r="A725" s="56" t="s">
        <v>173</v>
      </c>
      <c r="B725" s="56" t="s">
        <v>174</v>
      </c>
      <c r="C725" s="56" t="s">
        <v>175</v>
      </c>
      <c r="D725" s="80" t="s">
        <v>816</v>
      </c>
      <c r="E725" s="56">
        <v>15</v>
      </c>
      <c r="F725" s="83">
        <v>601</v>
      </c>
      <c r="G725" s="56">
        <v>3</v>
      </c>
    </row>
    <row r="726" spans="1:7" outlineLevel="2" x14ac:dyDescent="0.25">
      <c r="A726" s="56" t="s">
        <v>173</v>
      </c>
      <c r="B726" s="56" t="s">
        <v>174</v>
      </c>
      <c r="C726" s="56" t="s">
        <v>175</v>
      </c>
      <c r="D726" s="80" t="s">
        <v>807</v>
      </c>
      <c r="E726" s="56">
        <v>3</v>
      </c>
      <c r="F726" s="83">
        <v>358</v>
      </c>
      <c r="G726" s="56">
        <v>2</v>
      </c>
    </row>
    <row r="727" spans="1:7" outlineLevel="1" x14ac:dyDescent="0.25">
      <c r="A727" s="56"/>
      <c r="B727" s="81" t="s">
        <v>176</v>
      </c>
      <c r="C727" s="56"/>
      <c r="D727" s="80"/>
      <c r="E727" s="82">
        <f>SUBTOTAL(9,E724:E726)</f>
        <v>46</v>
      </c>
      <c r="F727" s="84">
        <f>SUBTOTAL(9,F724:F726)</f>
        <v>1642</v>
      </c>
      <c r="G727" s="82">
        <f>SUBTOTAL(9,G724:G726)</f>
        <v>14</v>
      </c>
    </row>
    <row r="728" spans="1:7" outlineLevel="2" x14ac:dyDescent="0.25">
      <c r="A728" s="56" t="s">
        <v>399</v>
      </c>
      <c r="B728" s="56" t="s">
        <v>400</v>
      </c>
      <c r="C728" s="56" t="s">
        <v>26</v>
      </c>
      <c r="D728" s="80" t="s">
        <v>802</v>
      </c>
      <c r="E728" s="56">
        <v>29</v>
      </c>
      <c r="F728" s="83">
        <v>1371.5</v>
      </c>
      <c r="G728" s="56">
        <v>9</v>
      </c>
    </row>
    <row r="729" spans="1:7" outlineLevel="1" x14ac:dyDescent="0.25">
      <c r="A729" s="56"/>
      <c r="B729" s="81" t="s">
        <v>401</v>
      </c>
      <c r="C729" s="56"/>
      <c r="D729" s="80"/>
      <c r="E729" s="82">
        <f>SUBTOTAL(9,E728:E728)</f>
        <v>29</v>
      </c>
      <c r="F729" s="84">
        <f>SUBTOTAL(9,F728:F728)</f>
        <v>1371.5</v>
      </c>
      <c r="G729" s="82">
        <f>SUBTOTAL(9,G728:G728)</f>
        <v>9</v>
      </c>
    </row>
    <row r="730" spans="1:7" outlineLevel="2" x14ac:dyDescent="0.25">
      <c r="A730" s="56" t="s">
        <v>561</v>
      </c>
      <c r="B730" s="56" t="s">
        <v>562</v>
      </c>
      <c r="C730" s="56" t="s">
        <v>41</v>
      </c>
      <c r="D730" s="80" t="s">
        <v>809</v>
      </c>
      <c r="E730" s="56">
        <v>11</v>
      </c>
      <c r="F730" s="83">
        <v>851.9</v>
      </c>
      <c r="G730" s="56">
        <v>6</v>
      </c>
    </row>
    <row r="731" spans="1:7" outlineLevel="2" collapsed="1" x14ac:dyDescent="0.25">
      <c r="A731" s="56" t="s">
        <v>561</v>
      </c>
      <c r="B731" s="56" t="s">
        <v>562</v>
      </c>
      <c r="C731" s="56" t="s">
        <v>41</v>
      </c>
      <c r="D731" s="80" t="s">
        <v>806</v>
      </c>
      <c r="E731" s="56">
        <v>19</v>
      </c>
      <c r="F731" s="83">
        <v>385</v>
      </c>
      <c r="G731" s="56">
        <v>1</v>
      </c>
    </row>
    <row r="732" spans="1:7" outlineLevel="2" x14ac:dyDescent="0.25">
      <c r="A732" s="56" t="s">
        <v>561</v>
      </c>
      <c r="B732" s="56" t="s">
        <v>562</v>
      </c>
      <c r="C732" s="56" t="s">
        <v>41</v>
      </c>
      <c r="D732" s="80" t="s">
        <v>829</v>
      </c>
      <c r="E732" s="56">
        <v>4</v>
      </c>
      <c r="F732" s="83">
        <v>69</v>
      </c>
      <c r="G732" s="56">
        <v>1</v>
      </c>
    </row>
    <row r="733" spans="1:7" outlineLevel="1" x14ac:dyDescent="0.25">
      <c r="A733" s="56"/>
      <c r="B733" s="81" t="s">
        <v>563</v>
      </c>
      <c r="C733" s="56"/>
      <c r="D733" s="80"/>
      <c r="E733" s="82">
        <f>SUBTOTAL(9,E730:E732)</f>
        <v>34</v>
      </c>
      <c r="F733" s="84">
        <f>SUBTOTAL(9,F730:F732)</f>
        <v>1305.9000000000001</v>
      </c>
      <c r="G733" s="82">
        <f>SUBTOTAL(9,G730:G732)</f>
        <v>8</v>
      </c>
    </row>
    <row r="734" spans="1:7" outlineLevel="2" x14ac:dyDescent="0.25">
      <c r="A734" s="56" t="s">
        <v>468</v>
      </c>
      <c r="B734" s="56" t="s">
        <v>469</v>
      </c>
      <c r="C734" s="56" t="s">
        <v>470</v>
      </c>
      <c r="D734" s="80" t="s">
        <v>807</v>
      </c>
      <c r="E734" s="56">
        <v>69</v>
      </c>
      <c r="F734" s="83">
        <v>1266</v>
      </c>
      <c r="G734" s="56">
        <v>2</v>
      </c>
    </row>
    <row r="735" spans="1:7" outlineLevel="2" collapsed="1" x14ac:dyDescent="0.25">
      <c r="A735" s="56" t="s">
        <v>468</v>
      </c>
      <c r="B735" s="56" t="s">
        <v>469</v>
      </c>
      <c r="C735" s="56" t="s">
        <v>470</v>
      </c>
      <c r="D735" s="80" t="s">
        <v>804</v>
      </c>
      <c r="E735" s="56">
        <v>1</v>
      </c>
      <c r="F735" s="83">
        <v>8</v>
      </c>
      <c r="G735" s="56">
        <v>1</v>
      </c>
    </row>
    <row r="736" spans="1:7" outlineLevel="1" x14ac:dyDescent="0.25">
      <c r="A736" s="56"/>
      <c r="B736" s="81" t="s">
        <v>471</v>
      </c>
      <c r="C736" s="56"/>
      <c r="D736" s="80"/>
      <c r="E736" s="82">
        <f>SUBTOTAL(9,E734:E735)</f>
        <v>70</v>
      </c>
      <c r="F736" s="84">
        <f>SUBTOTAL(9,F734:F735)</f>
        <v>1274</v>
      </c>
      <c r="G736" s="82">
        <f>SUBTOTAL(9,G734:G735)</f>
        <v>3</v>
      </c>
    </row>
    <row r="737" spans="1:7" outlineLevel="2" x14ac:dyDescent="0.25">
      <c r="A737" s="56" t="s">
        <v>384</v>
      </c>
      <c r="B737" s="56" t="s">
        <v>385</v>
      </c>
      <c r="C737" s="56" t="s">
        <v>386</v>
      </c>
      <c r="D737" s="80" t="s">
        <v>807</v>
      </c>
      <c r="E737" s="56">
        <v>110</v>
      </c>
      <c r="F737" s="83">
        <v>898.3</v>
      </c>
      <c r="G737" s="56">
        <v>6</v>
      </c>
    </row>
    <row r="738" spans="1:7" outlineLevel="2" x14ac:dyDescent="0.25">
      <c r="A738" s="56" t="s">
        <v>384</v>
      </c>
      <c r="B738" s="56" t="s">
        <v>385</v>
      </c>
      <c r="C738" s="56" t="s">
        <v>386</v>
      </c>
      <c r="D738" s="80" t="s">
        <v>809</v>
      </c>
      <c r="E738" s="56">
        <v>1</v>
      </c>
      <c r="F738" s="83">
        <v>366</v>
      </c>
      <c r="G738" s="56">
        <v>1</v>
      </c>
    </row>
    <row r="739" spans="1:7" outlineLevel="1" x14ac:dyDescent="0.25">
      <c r="A739" s="56"/>
      <c r="B739" s="81" t="s">
        <v>387</v>
      </c>
      <c r="C739" s="56"/>
      <c r="D739" s="80"/>
      <c r="E739" s="82">
        <f>SUBTOTAL(9,E737:E738)</f>
        <v>111</v>
      </c>
      <c r="F739" s="84">
        <f>SUBTOTAL(9,F737:F738)</f>
        <v>1264.3</v>
      </c>
      <c r="G739" s="82">
        <f>SUBTOTAL(9,G737:G738)</f>
        <v>7</v>
      </c>
    </row>
    <row r="740" spans="1:7" outlineLevel="2" x14ac:dyDescent="0.25">
      <c r="A740" s="56" t="s">
        <v>353</v>
      </c>
      <c r="B740" s="56" t="s">
        <v>354</v>
      </c>
      <c r="C740" s="56" t="s">
        <v>355</v>
      </c>
      <c r="D740" s="80" t="s">
        <v>831</v>
      </c>
      <c r="E740" s="56">
        <v>152</v>
      </c>
      <c r="F740" s="83">
        <v>980</v>
      </c>
      <c r="G740" s="56">
        <v>1</v>
      </c>
    </row>
    <row r="741" spans="1:7" outlineLevel="2" collapsed="1" x14ac:dyDescent="0.25">
      <c r="A741" s="56" t="s">
        <v>353</v>
      </c>
      <c r="B741" s="56" t="s">
        <v>354</v>
      </c>
      <c r="C741" s="56" t="s">
        <v>355</v>
      </c>
      <c r="D741" s="80" t="s">
        <v>816</v>
      </c>
      <c r="E741" s="56">
        <v>2</v>
      </c>
      <c r="F741" s="83">
        <v>146</v>
      </c>
      <c r="G741" s="56">
        <v>1</v>
      </c>
    </row>
    <row r="742" spans="1:7" outlineLevel="2" x14ac:dyDescent="0.25">
      <c r="A742" s="56" t="s">
        <v>353</v>
      </c>
      <c r="B742" s="56" t="s">
        <v>354</v>
      </c>
      <c r="C742" s="56" t="s">
        <v>355</v>
      </c>
      <c r="D742" s="80" t="s">
        <v>819</v>
      </c>
      <c r="E742" s="56">
        <v>6</v>
      </c>
      <c r="F742" s="83">
        <v>110</v>
      </c>
      <c r="G742" s="56">
        <v>2</v>
      </c>
    </row>
    <row r="743" spans="1:7" outlineLevel="1" x14ac:dyDescent="0.25">
      <c r="A743" s="56"/>
      <c r="B743" s="81" t="s">
        <v>356</v>
      </c>
      <c r="C743" s="56"/>
      <c r="D743" s="80"/>
      <c r="E743" s="82">
        <f>SUBTOTAL(9,E740:E742)</f>
        <v>160</v>
      </c>
      <c r="F743" s="84">
        <f>SUBTOTAL(9,F740:F742)</f>
        <v>1236</v>
      </c>
      <c r="G743" s="82">
        <f>SUBTOTAL(9,G740:G742)</f>
        <v>4</v>
      </c>
    </row>
    <row r="744" spans="1:7" outlineLevel="2" collapsed="1" x14ac:dyDescent="0.25">
      <c r="A744" s="56" t="s">
        <v>332</v>
      </c>
      <c r="B744" s="56" t="s">
        <v>333</v>
      </c>
      <c r="C744" s="56" t="s">
        <v>334</v>
      </c>
      <c r="D744" s="80" t="s">
        <v>807</v>
      </c>
      <c r="E744" s="56">
        <v>2</v>
      </c>
      <c r="F744" s="83">
        <v>1120</v>
      </c>
      <c r="G744" s="56">
        <v>1</v>
      </c>
    </row>
    <row r="745" spans="1:7" outlineLevel="2" x14ac:dyDescent="0.25">
      <c r="A745" s="56" t="s">
        <v>332</v>
      </c>
      <c r="B745" s="56" t="s">
        <v>333</v>
      </c>
      <c r="C745" s="56" t="s">
        <v>334</v>
      </c>
      <c r="D745" s="80" t="s">
        <v>805</v>
      </c>
      <c r="E745" s="56">
        <v>3</v>
      </c>
      <c r="F745" s="83">
        <v>36.5</v>
      </c>
      <c r="G745" s="56">
        <v>2</v>
      </c>
    </row>
    <row r="746" spans="1:7" outlineLevel="1" x14ac:dyDescent="0.25">
      <c r="A746" s="56"/>
      <c r="B746" s="81" t="s">
        <v>335</v>
      </c>
      <c r="C746" s="56"/>
      <c r="D746" s="80"/>
      <c r="E746" s="82">
        <f>SUBTOTAL(9,E744:E745)</f>
        <v>5</v>
      </c>
      <c r="F746" s="84">
        <f>SUBTOTAL(9,F744:F745)</f>
        <v>1156.5</v>
      </c>
      <c r="G746" s="82">
        <f>SUBTOTAL(9,G744:G745)</f>
        <v>3</v>
      </c>
    </row>
    <row r="747" spans="1:7" outlineLevel="2" x14ac:dyDescent="0.25">
      <c r="A747" s="56" t="s">
        <v>357</v>
      </c>
      <c r="B747" s="56" t="s">
        <v>358</v>
      </c>
      <c r="C747" s="56" t="s">
        <v>359</v>
      </c>
      <c r="D747" s="80" t="s">
        <v>819</v>
      </c>
      <c r="E747" s="56">
        <v>74</v>
      </c>
      <c r="F747" s="83">
        <v>795.4</v>
      </c>
      <c r="G747" s="56">
        <v>8</v>
      </c>
    </row>
    <row r="748" spans="1:7" outlineLevel="2" collapsed="1" x14ac:dyDescent="0.25">
      <c r="A748" s="56" t="s">
        <v>357</v>
      </c>
      <c r="B748" s="56" t="s">
        <v>358</v>
      </c>
      <c r="C748" s="56" t="s">
        <v>359</v>
      </c>
      <c r="D748" s="80" t="s">
        <v>809</v>
      </c>
      <c r="E748" s="56">
        <v>1</v>
      </c>
      <c r="F748" s="83">
        <v>310</v>
      </c>
      <c r="G748" s="56">
        <v>1</v>
      </c>
    </row>
    <row r="749" spans="1:7" outlineLevel="1" x14ac:dyDescent="0.25">
      <c r="A749" s="56"/>
      <c r="B749" s="81" t="s">
        <v>360</v>
      </c>
      <c r="C749" s="56"/>
      <c r="D749" s="80"/>
      <c r="E749" s="82">
        <f>SUBTOTAL(9,E747:E748)</f>
        <v>75</v>
      </c>
      <c r="F749" s="84">
        <f>SUBTOTAL(9,F747:F748)</f>
        <v>1105.4000000000001</v>
      </c>
      <c r="G749" s="82">
        <f>SUBTOTAL(9,G747:G748)</f>
        <v>9</v>
      </c>
    </row>
    <row r="750" spans="1:7" outlineLevel="2" x14ac:dyDescent="0.25">
      <c r="A750" s="56" t="s">
        <v>325</v>
      </c>
      <c r="B750" s="56" t="s">
        <v>326</v>
      </c>
      <c r="C750" s="56" t="s">
        <v>53</v>
      </c>
      <c r="D750" s="80" t="s">
        <v>827</v>
      </c>
      <c r="E750" s="56">
        <v>3</v>
      </c>
      <c r="F750" s="83">
        <v>640</v>
      </c>
      <c r="G750" s="56">
        <v>1</v>
      </c>
    </row>
    <row r="751" spans="1:7" outlineLevel="2" collapsed="1" x14ac:dyDescent="0.25">
      <c r="A751" s="56" t="s">
        <v>325</v>
      </c>
      <c r="B751" s="56" t="s">
        <v>326</v>
      </c>
      <c r="C751" s="56" t="s">
        <v>53</v>
      </c>
      <c r="D751" s="80" t="s">
        <v>812</v>
      </c>
      <c r="E751" s="56">
        <v>19</v>
      </c>
      <c r="F751" s="83">
        <v>351</v>
      </c>
      <c r="G751" s="56">
        <v>1</v>
      </c>
    </row>
    <row r="752" spans="1:7" outlineLevel="2" x14ac:dyDescent="0.25">
      <c r="A752" s="56" t="s">
        <v>325</v>
      </c>
      <c r="B752" s="56" t="s">
        <v>326</v>
      </c>
      <c r="C752" s="56" t="s">
        <v>53</v>
      </c>
      <c r="D752" s="80" t="s">
        <v>802</v>
      </c>
      <c r="E752" s="56">
        <v>4</v>
      </c>
      <c r="F752" s="83">
        <v>98</v>
      </c>
      <c r="G752" s="56">
        <v>2</v>
      </c>
    </row>
    <row r="753" spans="1:7" outlineLevel="2" x14ac:dyDescent="0.25">
      <c r="A753" s="56" t="s">
        <v>325</v>
      </c>
      <c r="B753" s="56" t="s">
        <v>326</v>
      </c>
      <c r="C753" s="56" t="s">
        <v>53</v>
      </c>
      <c r="D753" s="80" t="s">
        <v>830</v>
      </c>
      <c r="E753" s="56">
        <v>5</v>
      </c>
      <c r="F753" s="83">
        <v>16.3</v>
      </c>
      <c r="G753" s="56">
        <v>2</v>
      </c>
    </row>
    <row r="754" spans="1:7" outlineLevel="1" x14ac:dyDescent="0.25">
      <c r="A754" s="56"/>
      <c r="B754" s="81" t="s">
        <v>327</v>
      </c>
      <c r="C754" s="56"/>
      <c r="D754" s="80"/>
      <c r="E754" s="82">
        <f>SUBTOTAL(9,E750:E753)</f>
        <v>31</v>
      </c>
      <c r="F754" s="84">
        <f>SUBTOTAL(9,F750:F753)</f>
        <v>1105.3</v>
      </c>
      <c r="G754" s="82">
        <f>SUBTOTAL(9,G750:G753)</f>
        <v>6</v>
      </c>
    </row>
    <row r="755" spans="1:7" outlineLevel="2" x14ac:dyDescent="0.25">
      <c r="A755" s="56" t="s">
        <v>548</v>
      </c>
      <c r="B755" s="56" t="s">
        <v>549</v>
      </c>
      <c r="C755" s="56" t="s">
        <v>26</v>
      </c>
      <c r="D755" s="80" t="s">
        <v>817</v>
      </c>
      <c r="E755" s="56">
        <v>2</v>
      </c>
      <c r="F755" s="83">
        <v>1080</v>
      </c>
      <c r="G755" s="56">
        <v>1</v>
      </c>
    </row>
    <row r="756" spans="1:7" outlineLevel="1" x14ac:dyDescent="0.25">
      <c r="A756" s="56"/>
      <c r="B756" s="81" t="s">
        <v>550</v>
      </c>
      <c r="C756" s="56"/>
      <c r="D756" s="80"/>
      <c r="E756" s="82">
        <f>SUBTOTAL(9,E755:E755)</f>
        <v>2</v>
      </c>
      <c r="F756" s="84">
        <f>SUBTOTAL(9,F755:F755)</f>
        <v>1080</v>
      </c>
      <c r="G756" s="82">
        <f>SUBTOTAL(9,G755:G755)</f>
        <v>1</v>
      </c>
    </row>
    <row r="757" spans="1:7" outlineLevel="2" collapsed="1" x14ac:dyDescent="0.25">
      <c r="A757" s="56" t="s">
        <v>693</v>
      </c>
      <c r="B757" s="56" t="s">
        <v>694</v>
      </c>
      <c r="C757" s="56" t="s">
        <v>695</v>
      </c>
      <c r="D757" s="80" t="s">
        <v>807</v>
      </c>
      <c r="E757" s="56">
        <v>6</v>
      </c>
      <c r="F757" s="83">
        <v>1074</v>
      </c>
      <c r="G757" s="56">
        <v>1</v>
      </c>
    </row>
    <row r="758" spans="1:7" outlineLevel="1" x14ac:dyDescent="0.25">
      <c r="A758" s="56"/>
      <c r="B758" s="81" t="s">
        <v>696</v>
      </c>
      <c r="C758" s="56"/>
      <c r="D758" s="80"/>
      <c r="E758" s="82">
        <f>SUBTOTAL(9,E757:E757)</f>
        <v>6</v>
      </c>
      <c r="F758" s="84">
        <f>SUBTOTAL(9,F757:F757)</f>
        <v>1074</v>
      </c>
      <c r="G758" s="82">
        <f>SUBTOTAL(9,G757:G757)</f>
        <v>1</v>
      </c>
    </row>
    <row r="759" spans="1:7" outlineLevel="2" collapsed="1" x14ac:dyDescent="0.25">
      <c r="A759" s="56" t="s">
        <v>230</v>
      </c>
      <c r="B759" s="56" t="s">
        <v>231</v>
      </c>
      <c r="C759" s="56" t="s">
        <v>117</v>
      </c>
      <c r="D759" s="80" t="s">
        <v>814</v>
      </c>
      <c r="E759" s="56">
        <v>9</v>
      </c>
      <c r="F759" s="83">
        <v>1050.2</v>
      </c>
      <c r="G759" s="56">
        <v>8</v>
      </c>
    </row>
    <row r="760" spans="1:7" outlineLevel="1" x14ac:dyDescent="0.25">
      <c r="A760" s="56"/>
      <c r="B760" s="81" t="s">
        <v>232</v>
      </c>
      <c r="C760" s="56"/>
      <c r="D760" s="80"/>
      <c r="E760" s="82">
        <f>SUBTOTAL(9,E759:E759)</f>
        <v>9</v>
      </c>
      <c r="F760" s="84">
        <f>SUBTOTAL(9,F759:F759)</f>
        <v>1050.2</v>
      </c>
      <c r="G760" s="82">
        <f>SUBTOTAL(9,G759:G759)</f>
        <v>8</v>
      </c>
    </row>
    <row r="761" spans="1:7" outlineLevel="2" x14ac:dyDescent="0.25">
      <c r="A761" s="56" t="s">
        <v>697</v>
      </c>
      <c r="B761" s="56" t="s">
        <v>698</v>
      </c>
      <c r="C761" s="56" t="s">
        <v>699</v>
      </c>
      <c r="D761" s="80" t="s">
        <v>812</v>
      </c>
      <c r="E761" s="56">
        <v>1</v>
      </c>
      <c r="F761" s="83">
        <v>1050</v>
      </c>
      <c r="G761" s="56">
        <v>1</v>
      </c>
    </row>
    <row r="762" spans="1:7" outlineLevel="1" x14ac:dyDescent="0.25">
      <c r="A762" s="56"/>
      <c r="B762" s="81" t="s">
        <v>700</v>
      </c>
      <c r="C762" s="56"/>
      <c r="D762" s="80"/>
      <c r="E762" s="82">
        <f>SUBTOTAL(9,E761:E761)</f>
        <v>1</v>
      </c>
      <c r="F762" s="84">
        <f>SUBTOTAL(9,F761:F761)</f>
        <v>1050</v>
      </c>
      <c r="G762" s="82">
        <f>SUBTOTAL(9,G761:G761)</f>
        <v>1</v>
      </c>
    </row>
    <row r="763" spans="1:7" outlineLevel="2" x14ac:dyDescent="0.25">
      <c r="A763" s="56" t="s">
        <v>408</v>
      </c>
      <c r="B763" s="56" t="s">
        <v>409</v>
      </c>
      <c r="C763" s="56" t="s">
        <v>53</v>
      </c>
      <c r="D763" s="80" t="s">
        <v>821</v>
      </c>
      <c r="E763" s="56">
        <v>3</v>
      </c>
      <c r="F763" s="83">
        <v>584</v>
      </c>
      <c r="G763" s="56">
        <v>1</v>
      </c>
    </row>
    <row r="764" spans="1:7" outlineLevel="2" collapsed="1" x14ac:dyDescent="0.25">
      <c r="A764" s="56" t="s">
        <v>408</v>
      </c>
      <c r="B764" s="56" t="s">
        <v>409</v>
      </c>
      <c r="C764" s="56" t="s">
        <v>53</v>
      </c>
      <c r="D764" s="80" t="s">
        <v>818</v>
      </c>
      <c r="E764" s="56">
        <v>2</v>
      </c>
      <c r="F764" s="83">
        <v>243</v>
      </c>
      <c r="G764" s="56">
        <v>1</v>
      </c>
    </row>
    <row r="765" spans="1:7" outlineLevel="2" x14ac:dyDescent="0.25">
      <c r="A765" s="56" t="s">
        <v>408</v>
      </c>
      <c r="B765" s="56" t="s">
        <v>409</v>
      </c>
      <c r="C765" s="56" t="s">
        <v>53</v>
      </c>
      <c r="D765" s="80" t="s">
        <v>812</v>
      </c>
      <c r="E765" s="56">
        <v>2</v>
      </c>
      <c r="F765" s="83">
        <v>170</v>
      </c>
      <c r="G765" s="56">
        <v>1</v>
      </c>
    </row>
    <row r="766" spans="1:7" outlineLevel="2" x14ac:dyDescent="0.25">
      <c r="A766" s="56" t="s">
        <v>408</v>
      </c>
      <c r="B766" s="56" t="s">
        <v>409</v>
      </c>
      <c r="C766" s="56" t="s">
        <v>53</v>
      </c>
      <c r="D766" s="80" t="s">
        <v>805</v>
      </c>
      <c r="E766" s="56">
        <v>1</v>
      </c>
      <c r="F766" s="83">
        <v>21</v>
      </c>
      <c r="G766" s="56">
        <v>1</v>
      </c>
    </row>
    <row r="767" spans="1:7" outlineLevel="1" x14ac:dyDescent="0.25">
      <c r="A767" s="56"/>
      <c r="B767" s="81" t="s">
        <v>410</v>
      </c>
      <c r="C767" s="56"/>
      <c r="D767" s="80"/>
      <c r="E767" s="82">
        <f>SUBTOTAL(9,E763:E766)</f>
        <v>8</v>
      </c>
      <c r="F767" s="84">
        <f>SUBTOTAL(9,F763:F766)</f>
        <v>1018</v>
      </c>
      <c r="G767" s="82">
        <f>SUBTOTAL(9,G763:G766)</f>
        <v>4</v>
      </c>
    </row>
    <row r="768" spans="1:7" outlineLevel="2" x14ac:dyDescent="0.25">
      <c r="A768" s="56" t="s">
        <v>255</v>
      </c>
      <c r="B768" s="56" t="s">
        <v>256</v>
      </c>
      <c r="C768" s="56" t="s">
        <v>107</v>
      </c>
      <c r="D768" s="80" t="s">
        <v>809</v>
      </c>
      <c r="E768" s="56">
        <v>1</v>
      </c>
      <c r="F768" s="83">
        <v>578</v>
      </c>
      <c r="G768" s="56">
        <v>1</v>
      </c>
    </row>
    <row r="769" spans="1:7" outlineLevel="2" x14ac:dyDescent="0.25">
      <c r="A769" s="56" t="s">
        <v>255</v>
      </c>
      <c r="B769" s="56" t="s">
        <v>256</v>
      </c>
      <c r="C769" s="56" t="s">
        <v>107</v>
      </c>
      <c r="D769" s="80" t="s">
        <v>805</v>
      </c>
      <c r="E769" s="56">
        <v>2</v>
      </c>
      <c r="F769" s="83">
        <v>390</v>
      </c>
      <c r="G769" s="56">
        <v>2</v>
      </c>
    </row>
    <row r="770" spans="1:7" outlineLevel="1" x14ac:dyDescent="0.25">
      <c r="A770" s="56"/>
      <c r="B770" s="81" t="s">
        <v>257</v>
      </c>
      <c r="C770" s="56"/>
      <c r="D770" s="80"/>
      <c r="E770" s="82">
        <f>SUBTOTAL(9,E768:E769)</f>
        <v>3</v>
      </c>
      <c r="F770" s="84">
        <f>SUBTOTAL(9,F768:F769)</f>
        <v>968</v>
      </c>
      <c r="G770" s="82">
        <f>SUBTOTAL(9,G768:G769)</f>
        <v>3</v>
      </c>
    </row>
    <row r="771" spans="1:7" outlineLevel="2" x14ac:dyDescent="0.25">
      <c r="A771" s="56" t="s">
        <v>181</v>
      </c>
      <c r="B771" s="56" t="s">
        <v>182</v>
      </c>
      <c r="C771" s="56" t="s">
        <v>183</v>
      </c>
      <c r="D771" s="80" t="s">
        <v>823</v>
      </c>
      <c r="E771" s="56">
        <v>19</v>
      </c>
      <c r="F771" s="83">
        <v>871.8</v>
      </c>
      <c r="G771" s="56">
        <v>7</v>
      </c>
    </row>
    <row r="772" spans="1:7" outlineLevel="2" collapsed="1" x14ac:dyDescent="0.25">
      <c r="A772" s="56" t="s">
        <v>181</v>
      </c>
      <c r="B772" s="56" t="s">
        <v>182</v>
      </c>
      <c r="C772" s="56" t="s">
        <v>183</v>
      </c>
      <c r="D772" s="80" t="s">
        <v>809</v>
      </c>
      <c r="E772" s="56">
        <v>1</v>
      </c>
      <c r="F772" s="83">
        <v>70</v>
      </c>
      <c r="G772" s="56">
        <v>1</v>
      </c>
    </row>
    <row r="773" spans="1:7" outlineLevel="1" x14ac:dyDescent="0.25">
      <c r="A773" s="56"/>
      <c r="B773" s="81" t="s">
        <v>184</v>
      </c>
      <c r="C773" s="56"/>
      <c r="D773" s="80"/>
      <c r="E773" s="82">
        <f>SUBTOTAL(9,E771:E772)</f>
        <v>20</v>
      </c>
      <c r="F773" s="84">
        <f>SUBTOTAL(9,F771:F772)</f>
        <v>941.8</v>
      </c>
      <c r="G773" s="82">
        <f>SUBTOTAL(9,G771:G772)</f>
        <v>8</v>
      </c>
    </row>
    <row r="774" spans="1:7" outlineLevel="2" x14ac:dyDescent="0.25">
      <c r="A774" s="56" t="s">
        <v>455</v>
      </c>
      <c r="B774" s="56" t="s">
        <v>456</v>
      </c>
      <c r="C774" s="56" t="s">
        <v>457</v>
      </c>
      <c r="D774" s="80" t="s">
        <v>806</v>
      </c>
      <c r="E774" s="56">
        <v>1</v>
      </c>
      <c r="F774" s="83">
        <v>492</v>
      </c>
      <c r="G774" s="56">
        <v>1</v>
      </c>
    </row>
    <row r="775" spans="1:7" outlineLevel="2" x14ac:dyDescent="0.25">
      <c r="A775" s="56" t="s">
        <v>455</v>
      </c>
      <c r="B775" s="56" t="s">
        <v>456</v>
      </c>
      <c r="C775" s="56" t="s">
        <v>457</v>
      </c>
      <c r="D775" s="80" t="s">
        <v>814</v>
      </c>
      <c r="E775" s="56">
        <v>3</v>
      </c>
      <c r="F775" s="83">
        <v>438</v>
      </c>
      <c r="G775" s="56">
        <v>1</v>
      </c>
    </row>
    <row r="776" spans="1:7" outlineLevel="1" x14ac:dyDescent="0.25">
      <c r="A776" s="56"/>
      <c r="B776" s="81" t="s">
        <v>458</v>
      </c>
      <c r="C776" s="56"/>
      <c r="D776" s="80"/>
      <c r="E776" s="82">
        <f>SUBTOTAL(9,E774:E775)</f>
        <v>4</v>
      </c>
      <c r="F776" s="84">
        <f>SUBTOTAL(9,F774:F775)</f>
        <v>930</v>
      </c>
      <c r="G776" s="82">
        <f>SUBTOTAL(9,G774:G775)</f>
        <v>2</v>
      </c>
    </row>
    <row r="777" spans="1:7" outlineLevel="2" x14ac:dyDescent="0.25">
      <c r="A777" s="56" t="s">
        <v>350</v>
      </c>
      <c r="B777" s="56" t="s">
        <v>351</v>
      </c>
      <c r="C777" s="56" t="s">
        <v>53</v>
      </c>
      <c r="D777" s="80" t="s">
        <v>812</v>
      </c>
      <c r="E777" s="56">
        <v>3</v>
      </c>
      <c r="F777" s="83">
        <v>897</v>
      </c>
      <c r="G777" s="56">
        <v>2</v>
      </c>
    </row>
    <row r="778" spans="1:7" outlineLevel="1" x14ac:dyDescent="0.25">
      <c r="A778" s="56"/>
      <c r="B778" s="81" t="s">
        <v>352</v>
      </c>
      <c r="C778" s="56"/>
      <c r="D778" s="80"/>
      <c r="E778" s="82">
        <f>SUBTOTAL(9,E777:E777)</f>
        <v>3</v>
      </c>
      <c r="F778" s="84">
        <f>SUBTOTAL(9,F777:F777)</f>
        <v>897</v>
      </c>
      <c r="G778" s="82">
        <f>SUBTOTAL(9,G777:G777)</f>
        <v>2</v>
      </c>
    </row>
    <row r="779" spans="1:7" outlineLevel="2" x14ac:dyDescent="0.25">
      <c r="A779" s="56" t="s">
        <v>478</v>
      </c>
      <c r="B779" s="56" t="s">
        <v>479</v>
      </c>
      <c r="C779" s="56" t="s">
        <v>91</v>
      </c>
      <c r="D779" s="80" t="s">
        <v>802</v>
      </c>
      <c r="E779" s="56">
        <v>30</v>
      </c>
      <c r="F779" s="83">
        <v>557</v>
      </c>
      <c r="G779" s="56">
        <v>1</v>
      </c>
    </row>
    <row r="780" spans="1:7" outlineLevel="2" x14ac:dyDescent="0.25">
      <c r="A780" s="56" t="s">
        <v>478</v>
      </c>
      <c r="B780" s="56" t="s">
        <v>479</v>
      </c>
      <c r="C780" s="56" t="s">
        <v>91</v>
      </c>
      <c r="D780" s="80" t="s">
        <v>818</v>
      </c>
      <c r="E780" s="56">
        <v>7</v>
      </c>
      <c r="F780" s="83">
        <v>200</v>
      </c>
      <c r="G780" s="56">
        <v>1</v>
      </c>
    </row>
    <row r="781" spans="1:7" outlineLevel="2" collapsed="1" x14ac:dyDescent="0.25">
      <c r="A781" s="56" t="s">
        <v>478</v>
      </c>
      <c r="B781" s="56" t="s">
        <v>479</v>
      </c>
      <c r="C781" s="56" t="s">
        <v>91</v>
      </c>
      <c r="D781" s="80" t="s">
        <v>806</v>
      </c>
      <c r="E781" s="56">
        <v>17</v>
      </c>
      <c r="F781" s="83">
        <v>128</v>
      </c>
      <c r="G781" s="56">
        <v>1</v>
      </c>
    </row>
    <row r="782" spans="1:7" outlineLevel="1" x14ac:dyDescent="0.25">
      <c r="A782" s="56"/>
      <c r="B782" s="81" t="s">
        <v>480</v>
      </c>
      <c r="C782" s="56"/>
      <c r="D782" s="80"/>
      <c r="E782" s="82">
        <f>SUBTOTAL(9,E779:E781)</f>
        <v>54</v>
      </c>
      <c r="F782" s="84">
        <f>SUBTOTAL(9,F779:F781)</f>
        <v>885</v>
      </c>
      <c r="G782" s="82">
        <f>SUBTOTAL(9,G779:G781)</f>
        <v>3</v>
      </c>
    </row>
    <row r="783" spans="1:7" outlineLevel="2" x14ac:dyDescent="0.25">
      <c r="A783" s="56" t="s">
        <v>701</v>
      </c>
      <c r="B783" s="56" t="s">
        <v>702</v>
      </c>
      <c r="C783" s="56" t="s">
        <v>194</v>
      </c>
      <c r="D783" s="80" t="s">
        <v>804</v>
      </c>
      <c r="E783" s="56">
        <v>2</v>
      </c>
      <c r="F783" s="83">
        <v>628</v>
      </c>
      <c r="G783" s="56">
        <v>1</v>
      </c>
    </row>
    <row r="784" spans="1:7" outlineLevel="2" x14ac:dyDescent="0.25">
      <c r="A784" s="56" t="s">
        <v>701</v>
      </c>
      <c r="B784" s="56" t="s">
        <v>702</v>
      </c>
      <c r="C784" s="56" t="s">
        <v>194</v>
      </c>
      <c r="D784" s="80" t="s">
        <v>814</v>
      </c>
      <c r="E784" s="56">
        <v>1</v>
      </c>
      <c r="F784" s="83">
        <v>251</v>
      </c>
      <c r="G784" s="56">
        <v>1</v>
      </c>
    </row>
    <row r="785" spans="1:7" outlineLevel="1" x14ac:dyDescent="0.25">
      <c r="A785" s="56"/>
      <c r="B785" s="81" t="s">
        <v>703</v>
      </c>
      <c r="C785" s="56"/>
      <c r="D785" s="80"/>
      <c r="E785" s="82">
        <f>SUBTOTAL(9,E783:E784)</f>
        <v>3</v>
      </c>
      <c r="F785" s="84">
        <f>SUBTOTAL(9,F783:F784)</f>
        <v>879</v>
      </c>
      <c r="G785" s="82">
        <f>SUBTOTAL(9,G783:G784)</f>
        <v>2</v>
      </c>
    </row>
    <row r="786" spans="1:7" outlineLevel="2" x14ac:dyDescent="0.25">
      <c r="A786" s="56" t="s">
        <v>624</v>
      </c>
      <c r="B786" s="56" t="s">
        <v>625</v>
      </c>
      <c r="C786" s="56" t="s">
        <v>291</v>
      </c>
      <c r="D786" s="80" t="s">
        <v>814</v>
      </c>
      <c r="E786" s="56">
        <v>2</v>
      </c>
      <c r="F786" s="83">
        <v>822.5</v>
      </c>
      <c r="G786" s="56">
        <v>1</v>
      </c>
    </row>
    <row r="787" spans="1:7" outlineLevel="1" x14ac:dyDescent="0.25">
      <c r="A787" s="56"/>
      <c r="B787" s="81" t="s">
        <v>626</v>
      </c>
      <c r="C787" s="56"/>
      <c r="D787" s="80"/>
      <c r="E787" s="82">
        <f>SUBTOTAL(9,E786:E786)</f>
        <v>2</v>
      </c>
      <c r="F787" s="84">
        <f>SUBTOTAL(9,F786:F786)</f>
        <v>822.5</v>
      </c>
      <c r="G787" s="82">
        <f>SUBTOTAL(9,G786:G786)</f>
        <v>1</v>
      </c>
    </row>
    <row r="788" spans="1:7" outlineLevel="2" x14ac:dyDescent="0.25">
      <c r="A788" s="56" t="s">
        <v>405</v>
      </c>
      <c r="B788" s="56" t="s">
        <v>406</v>
      </c>
      <c r="C788" s="56" t="s">
        <v>91</v>
      </c>
      <c r="D788" s="80" t="s">
        <v>805</v>
      </c>
      <c r="E788" s="56">
        <v>26</v>
      </c>
      <c r="F788" s="83">
        <v>818</v>
      </c>
      <c r="G788" s="56">
        <v>4</v>
      </c>
    </row>
    <row r="789" spans="1:7" outlineLevel="1" x14ac:dyDescent="0.25">
      <c r="A789" s="56"/>
      <c r="B789" s="81" t="s">
        <v>407</v>
      </c>
      <c r="C789" s="56"/>
      <c r="D789" s="80"/>
      <c r="E789" s="82">
        <f>SUBTOTAL(9,E788:E788)</f>
        <v>26</v>
      </c>
      <c r="F789" s="84">
        <f>SUBTOTAL(9,F788:F788)</f>
        <v>818</v>
      </c>
      <c r="G789" s="82">
        <f>SUBTOTAL(9,G788:G788)</f>
        <v>4</v>
      </c>
    </row>
    <row r="790" spans="1:7" outlineLevel="2" x14ac:dyDescent="0.25">
      <c r="A790" s="56" t="s">
        <v>637</v>
      </c>
      <c r="B790" s="56" t="s">
        <v>638</v>
      </c>
      <c r="C790" s="56" t="s">
        <v>91</v>
      </c>
      <c r="D790" s="80" t="s">
        <v>828</v>
      </c>
      <c r="E790" s="56">
        <v>1</v>
      </c>
      <c r="F790" s="83">
        <v>816</v>
      </c>
      <c r="G790" s="56">
        <v>1</v>
      </c>
    </row>
    <row r="791" spans="1:7" outlineLevel="1" x14ac:dyDescent="0.25">
      <c r="A791" s="56"/>
      <c r="B791" s="81" t="s">
        <v>639</v>
      </c>
      <c r="C791" s="56"/>
      <c r="D791" s="80"/>
      <c r="E791" s="82">
        <f>SUBTOTAL(9,E790:E790)</f>
        <v>1</v>
      </c>
      <c r="F791" s="84">
        <f>SUBTOTAL(9,F790:F790)</f>
        <v>816</v>
      </c>
      <c r="G791" s="82">
        <f>SUBTOTAL(9,G790:G790)</f>
        <v>1</v>
      </c>
    </row>
    <row r="792" spans="1:7" outlineLevel="2" collapsed="1" x14ac:dyDescent="0.25">
      <c r="A792" s="56" t="s">
        <v>424</v>
      </c>
      <c r="B792" s="56" t="s">
        <v>425</v>
      </c>
      <c r="C792" s="56" t="s">
        <v>160</v>
      </c>
      <c r="D792" s="80" t="s">
        <v>828</v>
      </c>
      <c r="E792" s="56">
        <v>11</v>
      </c>
      <c r="F792" s="83">
        <v>482.6</v>
      </c>
      <c r="G792" s="56">
        <v>6</v>
      </c>
    </row>
    <row r="793" spans="1:7" outlineLevel="2" x14ac:dyDescent="0.25">
      <c r="A793" s="56" t="s">
        <v>424</v>
      </c>
      <c r="B793" s="56" t="s">
        <v>425</v>
      </c>
      <c r="C793" s="56" t="s">
        <v>160</v>
      </c>
      <c r="D793" s="80" t="s">
        <v>818</v>
      </c>
      <c r="E793" s="56">
        <v>1</v>
      </c>
      <c r="F793" s="83">
        <v>156</v>
      </c>
      <c r="G793" s="56">
        <v>1</v>
      </c>
    </row>
    <row r="794" spans="1:7" outlineLevel="2" collapsed="1" x14ac:dyDescent="0.25">
      <c r="A794" s="56" t="s">
        <v>424</v>
      </c>
      <c r="B794" s="56" t="s">
        <v>425</v>
      </c>
      <c r="C794" s="56" t="s">
        <v>160</v>
      </c>
      <c r="D794" s="80" t="s">
        <v>806</v>
      </c>
      <c r="E794" s="56">
        <v>1</v>
      </c>
      <c r="F794" s="83">
        <v>97</v>
      </c>
      <c r="G794" s="56">
        <v>1</v>
      </c>
    </row>
    <row r="795" spans="1:7" outlineLevel="2" x14ac:dyDescent="0.25">
      <c r="A795" s="56" t="s">
        <v>424</v>
      </c>
      <c r="B795" s="56" t="s">
        <v>425</v>
      </c>
      <c r="C795" s="56" t="s">
        <v>160</v>
      </c>
      <c r="D795" s="80" t="s">
        <v>802</v>
      </c>
      <c r="E795" s="56">
        <v>1</v>
      </c>
      <c r="F795" s="83">
        <v>76</v>
      </c>
      <c r="G795" s="56">
        <v>1</v>
      </c>
    </row>
    <row r="796" spans="1:7" outlineLevel="1" x14ac:dyDescent="0.25">
      <c r="A796" s="56"/>
      <c r="B796" s="81" t="s">
        <v>426</v>
      </c>
      <c r="C796" s="56"/>
      <c r="D796" s="80"/>
      <c r="E796" s="82">
        <f>SUBTOTAL(9,E792:E795)</f>
        <v>14</v>
      </c>
      <c r="F796" s="84">
        <f>SUBTOTAL(9,F792:F795)</f>
        <v>811.6</v>
      </c>
      <c r="G796" s="82">
        <f>SUBTOTAL(9,G792:G795)</f>
        <v>9</v>
      </c>
    </row>
    <row r="797" spans="1:7" outlineLevel="2" x14ac:dyDescent="0.25">
      <c r="A797" s="56" t="s">
        <v>431</v>
      </c>
      <c r="B797" s="56" t="s">
        <v>432</v>
      </c>
      <c r="C797" s="56" t="s">
        <v>433</v>
      </c>
      <c r="D797" s="80" t="s">
        <v>823</v>
      </c>
      <c r="E797" s="56">
        <v>3</v>
      </c>
      <c r="F797" s="83">
        <v>316</v>
      </c>
      <c r="G797" s="56">
        <v>1</v>
      </c>
    </row>
    <row r="798" spans="1:7" outlineLevel="2" collapsed="1" x14ac:dyDescent="0.25">
      <c r="A798" s="56" t="s">
        <v>431</v>
      </c>
      <c r="B798" s="56" t="s">
        <v>432</v>
      </c>
      <c r="C798" s="56" t="s">
        <v>433</v>
      </c>
      <c r="D798" s="80" t="s">
        <v>805</v>
      </c>
      <c r="E798" s="56">
        <v>12</v>
      </c>
      <c r="F798" s="83">
        <v>277</v>
      </c>
      <c r="G798" s="56">
        <v>1</v>
      </c>
    </row>
    <row r="799" spans="1:7" outlineLevel="2" x14ac:dyDescent="0.25">
      <c r="A799" s="56" t="s">
        <v>431</v>
      </c>
      <c r="B799" s="56" t="s">
        <v>432</v>
      </c>
      <c r="C799" s="56" t="s">
        <v>433</v>
      </c>
      <c r="D799" s="80" t="s">
        <v>814</v>
      </c>
      <c r="E799" s="56">
        <v>2</v>
      </c>
      <c r="F799" s="83">
        <v>212</v>
      </c>
      <c r="G799" s="56">
        <v>2</v>
      </c>
    </row>
    <row r="800" spans="1:7" outlineLevel="2" x14ac:dyDescent="0.25">
      <c r="A800" s="56" t="s">
        <v>431</v>
      </c>
      <c r="B800" s="56" t="s">
        <v>432</v>
      </c>
      <c r="C800" s="56" t="s">
        <v>433</v>
      </c>
      <c r="D800" s="80" t="s">
        <v>830</v>
      </c>
      <c r="E800" s="56">
        <v>1</v>
      </c>
      <c r="F800" s="83">
        <v>0.5</v>
      </c>
      <c r="G800" s="56">
        <v>1</v>
      </c>
    </row>
    <row r="801" spans="1:7" outlineLevel="2" x14ac:dyDescent="0.25">
      <c r="A801" s="56" t="s">
        <v>431</v>
      </c>
      <c r="B801" s="56" t="s">
        <v>432</v>
      </c>
      <c r="C801" s="56" t="s">
        <v>433</v>
      </c>
      <c r="D801" s="80" t="s">
        <v>806</v>
      </c>
      <c r="E801" s="56">
        <v>4</v>
      </c>
      <c r="F801" s="83">
        <v>0.47</v>
      </c>
      <c r="G801" s="56">
        <v>4</v>
      </c>
    </row>
    <row r="802" spans="1:7" outlineLevel="1" x14ac:dyDescent="0.25">
      <c r="A802" s="56"/>
      <c r="B802" s="81" t="s">
        <v>434</v>
      </c>
      <c r="C802" s="56"/>
      <c r="D802" s="80"/>
      <c r="E802" s="82">
        <f>SUBTOTAL(9,E797:E801)</f>
        <v>22</v>
      </c>
      <c r="F802" s="84">
        <f>SUBTOTAL(9,F797:F801)</f>
        <v>805.97</v>
      </c>
      <c r="G802" s="82">
        <f>SUBTOTAL(9,G797:G801)</f>
        <v>9</v>
      </c>
    </row>
    <row r="803" spans="1:7" outlineLevel="2" x14ac:dyDescent="0.25">
      <c r="A803" s="56" t="s">
        <v>614</v>
      </c>
      <c r="B803" s="56" t="s">
        <v>615</v>
      </c>
      <c r="C803" s="56" t="s">
        <v>33</v>
      </c>
      <c r="D803" s="80" t="s">
        <v>804</v>
      </c>
      <c r="E803" s="56">
        <v>2</v>
      </c>
      <c r="F803" s="83">
        <v>680</v>
      </c>
      <c r="G803" s="56">
        <v>2</v>
      </c>
    </row>
    <row r="804" spans="1:7" outlineLevel="2" x14ac:dyDescent="0.25">
      <c r="A804" s="56" t="s">
        <v>614</v>
      </c>
      <c r="B804" s="56" t="s">
        <v>615</v>
      </c>
      <c r="C804" s="56" t="s">
        <v>33</v>
      </c>
      <c r="D804" s="80" t="s">
        <v>809</v>
      </c>
      <c r="E804" s="56">
        <v>1</v>
      </c>
      <c r="F804" s="83">
        <v>102</v>
      </c>
      <c r="G804" s="56">
        <v>1</v>
      </c>
    </row>
    <row r="805" spans="1:7" outlineLevel="2" x14ac:dyDescent="0.25">
      <c r="A805" s="56" t="s">
        <v>614</v>
      </c>
      <c r="B805" s="56" t="s">
        <v>615</v>
      </c>
      <c r="C805" s="56" t="s">
        <v>33</v>
      </c>
      <c r="D805" s="80" t="s">
        <v>830</v>
      </c>
      <c r="E805" s="56">
        <v>1</v>
      </c>
      <c r="F805" s="83">
        <v>17</v>
      </c>
      <c r="G805" s="56">
        <v>1</v>
      </c>
    </row>
    <row r="806" spans="1:7" outlineLevel="1" x14ac:dyDescent="0.25">
      <c r="A806" s="56"/>
      <c r="B806" s="81" t="s">
        <v>616</v>
      </c>
      <c r="C806" s="56"/>
      <c r="D806" s="80"/>
      <c r="E806" s="82">
        <f>SUBTOTAL(9,E803:E805)</f>
        <v>4</v>
      </c>
      <c r="F806" s="84">
        <f>SUBTOTAL(9,F803:F805)</f>
        <v>799</v>
      </c>
      <c r="G806" s="82">
        <f>SUBTOTAL(9,G803:G805)</f>
        <v>4</v>
      </c>
    </row>
    <row r="807" spans="1:7" outlineLevel="2" x14ac:dyDescent="0.25">
      <c r="A807" s="56" t="s">
        <v>200</v>
      </c>
      <c r="B807" s="56" t="s">
        <v>201</v>
      </c>
      <c r="C807" s="56" t="s">
        <v>194</v>
      </c>
      <c r="D807" s="80" t="s">
        <v>804</v>
      </c>
      <c r="E807" s="56">
        <v>6</v>
      </c>
      <c r="F807" s="83">
        <v>378</v>
      </c>
      <c r="G807" s="56">
        <v>3</v>
      </c>
    </row>
    <row r="808" spans="1:7" outlineLevel="2" x14ac:dyDescent="0.25">
      <c r="A808" s="56" t="s">
        <v>200</v>
      </c>
      <c r="B808" s="56" t="s">
        <v>201</v>
      </c>
      <c r="C808" s="56" t="s">
        <v>194</v>
      </c>
      <c r="D808" s="80" t="s">
        <v>823</v>
      </c>
      <c r="E808" s="56">
        <v>14</v>
      </c>
      <c r="F808" s="83">
        <v>218</v>
      </c>
      <c r="G808" s="56">
        <v>1</v>
      </c>
    </row>
    <row r="809" spans="1:7" outlineLevel="2" x14ac:dyDescent="0.25">
      <c r="A809" s="56" t="s">
        <v>200</v>
      </c>
      <c r="B809" s="56" t="s">
        <v>201</v>
      </c>
      <c r="C809" s="56" t="s">
        <v>194</v>
      </c>
      <c r="D809" s="80" t="s">
        <v>809</v>
      </c>
      <c r="E809" s="56">
        <v>9</v>
      </c>
      <c r="F809" s="83">
        <v>196</v>
      </c>
      <c r="G809" s="56">
        <v>2</v>
      </c>
    </row>
    <row r="810" spans="1:7" outlineLevel="2" x14ac:dyDescent="0.25">
      <c r="A810" s="56" t="s">
        <v>200</v>
      </c>
      <c r="B810" s="56" t="s">
        <v>201</v>
      </c>
      <c r="C810" s="56" t="s">
        <v>194</v>
      </c>
      <c r="D810" s="80" t="s">
        <v>830</v>
      </c>
      <c r="E810" s="56">
        <v>1</v>
      </c>
      <c r="F810" s="83">
        <v>3.25</v>
      </c>
      <c r="G810" s="56">
        <v>1</v>
      </c>
    </row>
    <row r="811" spans="1:7" outlineLevel="1" x14ac:dyDescent="0.25">
      <c r="A811" s="56"/>
      <c r="B811" s="81" t="s">
        <v>202</v>
      </c>
      <c r="C811" s="56"/>
      <c r="D811" s="80"/>
      <c r="E811" s="82">
        <f>SUBTOTAL(9,E807:E810)</f>
        <v>30</v>
      </c>
      <c r="F811" s="84">
        <f>SUBTOTAL(9,F807:F810)</f>
        <v>795.25</v>
      </c>
      <c r="G811" s="82">
        <f>SUBTOTAL(9,G807:G810)</f>
        <v>7</v>
      </c>
    </row>
    <row r="812" spans="1:7" outlineLevel="2" x14ac:dyDescent="0.25">
      <c r="A812" s="56" t="s">
        <v>538</v>
      </c>
      <c r="B812" s="56" t="s">
        <v>539</v>
      </c>
      <c r="C812" s="56" t="s">
        <v>91</v>
      </c>
      <c r="D812" s="80" t="s">
        <v>812</v>
      </c>
      <c r="E812" s="56">
        <v>4</v>
      </c>
      <c r="F812" s="83">
        <v>757</v>
      </c>
      <c r="G812" s="56">
        <v>1</v>
      </c>
    </row>
    <row r="813" spans="1:7" outlineLevel="2" x14ac:dyDescent="0.25">
      <c r="A813" s="56" t="s">
        <v>538</v>
      </c>
      <c r="B813" s="56" t="s">
        <v>539</v>
      </c>
      <c r="C813" s="56" t="s">
        <v>91</v>
      </c>
      <c r="D813" s="80" t="s">
        <v>807</v>
      </c>
      <c r="E813" s="56">
        <v>1</v>
      </c>
      <c r="F813" s="83">
        <v>13.1</v>
      </c>
      <c r="G813" s="56">
        <v>1</v>
      </c>
    </row>
    <row r="814" spans="1:7" outlineLevel="1" x14ac:dyDescent="0.25">
      <c r="A814" s="56"/>
      <c r="B814" s="81" t="s">
        <v>540</v>
      </c>
      <c r="C814" s="56"/>
      <c r="D814" s="80"/>
      <c r="E814" s="82">
        <f>SUBTOTAL(9,E812:E813)</f>
        <v>5</v>
      </c>
      <c r="F814" s="84">
        <f>SUBTOTAL(9,F812:F813)</f>
        <v>770.1</v>
      </c>
      <c r="G814" s="82">
        <f>SUBTOTAL(9,G812:G813)</f>
        <v>2</v>
      </c>
    </row>
    <row r="815" spans="1:7" outlineLevel="2" collapsed="1" x14ac:dyDescent="0.25">
      <c r="A815" s="56" t="s">
        <v>258</v>
      </c>
      <c r="B815" s="56" t="s">
        <v>259</v>
      </c>
      <c r="C815" s="56" t="s">
        <v>259</v>
      </c>
      <c r="D815" s="80" t="s">
        <v>820</v>
      </c>
      <c r="E815" s="56">
        <v>5</v>
      </c>
      <c r="F815" s="83">
        <v>460</v>
      </c>
      <c r="G815" s="56">
        <v>4</v>
      </c>
    </row>
    <row r="816" spans="1:7" outlineLevel="2" x14ac:dyDescent="0.25">
      <c r="A816" s="56" t="s">
        <v>258</v>
      </c>
      <c r="B816" s="56" t="s">
        <v>259</v>
      </c>
      <c r="C816" s="56" t="s">
        <v>259</v>
      </c>
      <c r="D816" s="80" t="s">
        <v>809</v>
      </c>
      <c r="E816" s="56">
        <v>16</v>
      </c>
      <c r="F816" s="83">
        <v>200</v>
      </c>
      <c r="G816" s="56">
        <v>1</v>
      </c>
    </row>
    <row r="817" spans="1:7" outlineLevel="2" x14ac:dyDescent="0.25">
      <c r="A817" s="56" t="s">
        <v>258</v>
      </c>
      <c r="B817" s="56" t="s">
        <v>259</v>
      </c>
      <c r="C817" s="56" t="s">
        <v>259</v>
      </c>
      <c r="D817" s="80" t="s">
        <v>806</v>
      </c>
      <c r="E817" s="56">
        <v>1</v>
      </c>
      <c r="F817" s="83">
        <v>63</v>
      </c>
      <c r="G817" s="56">
        <v>1</v>
      </c>
    </row>
    <row r="818" spans="1:7" outlineLevel="2" x14ac:dyDescent="0.25">
      <c r="A818" s="56" t="s">
        <v>258</v>
      </c>
      <c r="B818" s="56" t="s">
        <v>259</v>
      </c>
      <c r="C818" s="56" t="s">
        <v>259</v>
      </c>
      <c r="D818" s="80" t="s">
        <v>814</v>
      </c>
      <c r="E818" s="56">
        <v>1</v>
      </c>
      <c r="F818" s="83">
        <v>38</v>
      </c>
      <c r="G818" s="56">
        <v>1</v>
      </c>
    </row>
    <row r="819" spans="1:7" outlineLevel="2" x14ac:dyDescent="0.25">
      <c r="A819" s="56" t="s">
        <v>258</v>
      </c>
      <c r="B819" s="56" t="s">
        <v>259</v>
      </c>
      <c r="C819" s="56" t="s">
        <v>259</v>
      </c>
      <c r="D819" s="80" t="s">
        <v>807</v>
      </c>
      <c r="E819" s="56">
        <v>1</v>
      </c>
      <c r="F819" s="83">
        <v>3.4</v>
      </c>
      <c r="G819" s="56">
        <v>1</v>
      </c>
    </row>
    <row r="820" spans="1:7" outlineLevel="1" x14ac:dyDescent="0.25">
      <c r="A820" s="56"/>
      <c r="B820" s="81" t="s">
        <v>260</v>
      </c>
      <c r="C820" s="56"/>
      <c r="D820" s="80"/>
      <c r="E820" s="82">
        <f>SUBTOTAL(9,E815:E819)</f>
        <v>24</v>
      </c>
      <c r="F820" s="84">
        <f>SUBTOTAL(9,F815:F819)</f>
        <v>764.4</v>
      </c>
      <c r="G820" s="82">
        <f>SUBTOTAL(9,G815:G819)</f>
        <v>8</v>
      </c>
    </row>
    <row r="821" spans="1:7" outlineLevel="2" collapsed="1" x14ac:dyDescent="0.25">
      <c r="A821" s="56" t="s">
        <v>512</v>
      </c>
      <c r="B821" s="56" t="s">
        <v>513</v>
      </c>
      <c r="C821" s="56" t="s">
        <v>79</v>
      </c>
      <c r="D821" s="80" t="s">
        <v>805</v>
      </c>
      <c r="E821" s="56">
        <v>24</v>
      </c>
      <c r="F821" s="83">
        <v>670</v>
      </c>
      <c r="G821" s="56">
        <v>1</v>
      </c>
    </row>
    <row r="822" spans="1:7" outlineLevel="2" x14ac:dyDescent="0.25">
      <c r="A822" s="56" t="s">
        <v>512</v>
      </c>
      <c r="B822" s="56" t="s">
        <v>513</v>
      </c>
      <c r="C822" s="56" t="s">
        <v>79</v>
      </c>
      <c r="D822" s="80" t="s">
        <v>814</v>
      </c>
      <c r="E822" s="56">
        <v>5</v>
      </c>
      <c r="F822" s="83">
        <v>86</v>
      </c>
      <c r="G822" s="56">
        <v>1</v>
      </c>
    </row>
    <row r="823" spans="1:7" outlineLevel="1" x14ac:dyDescent="0.25">
      <c r="A823" s="56"/>
      <c r="B823" s="81" t="s">
        <v>514</v>
      </c>
      <c r="C823" s="56"/>
      <c r="D823" s="80"/>
      <c r="E823" s="82">
        <f>SUBTOTAL(9,E821:E822)</f>
        <v>29</v>
      </c>
      <c r="F823" s="84">
        <f>SUBTOTAL(9,F821:F822)</f>
        <v>756</v>
      </c>
      <c r="G823" s="82">
        <f>SUBTOTAL(9,G821:G822)</f>
        <v>2</v>
      </c>
    </row>
    <row r="824" spans="1:7" outlineLevel="2" x14ac:dyDescent="0.25">
      <c r="A824" s="56" t="s">
        <v>617</v>
      </c>
      <c r="B824" s="56" t="s">
        <v>618</v>
      </c>
      <c r="C824" s="56" t="s">
        <v>619</v>
      </c>
      <c r="D824" s="80" t="s">
        <v>821</v>
      </c>
      <c r="E824" s="56">
        <v>3</v>
      </c>
      <c r="F824" s="83">
        <v>751</v>
      </c>
      <c r="G824" s="56">
        <v>1</v>
      </c>
    </row>
    <row r="825" spans="1:7" outlineLevel="1" x14ac:dyDescent="0.25">
      <c r="A825" s="56"/>
      <c r="B825" s="81" t="s">
        <v>620</v>
      </c>
      <c r="C825" s="56"/>
      <c r="D825" s="80"/>
      <c r="E825" s="82">
        <f>SUBTOTAL(9,E824:E824)</f>
        <v>3</v>
      </c>
      <c r="F825" s="84">
        <f>SUBTOTAL(9,F824:F824)</f>
        <v>751</v>
      </c>
      <c r="G825" s="82">
        <f>SUBTOTAL(9,G824:G824)</f>
        <v>1</v>
      </c>
    </row>
    <row r="826" spans="1:7" outlineLevel="2" x14ac:dyDescent="0.25">
      <c r="A826" s="56" t="s">
        <v>602</v>
      </c>
      <c r="B826" s="56" t="s">
        <v>603</v>
      </c>
      <c r="C826" s="56" t="s">
        <v>26</v>
      </c>
      <c r="D826" s="80" t="s">
        <v>802</v>
      </c>
      <c r="E826" s="56">
        <v>8</v>
      </c>
      <c r="F826" s="83">
        <v>198.3</v>
      </c>
      <c r="G826" s="56">
        <v>2</v>
      </c>
    </row>
    <row r="827" spans="1:7" outlineLevel="2" x14ac:dyDescent="0.25">
      <c r="A827" s="56" t="s">
        <v>602</v>
      </c>
      <c r="B827" s="56" t="s">
        <v>603</v>
      </c>
      <c r="C827" s="56" t="s">
        <v>26</v>
      </c>
      <c r="D827" s="80" t="s">
        <v>818</v>
      </c>
      <c r="E827" s="56">
        <v>2</v>
      </c>
      <c r="F827" s="83">
        <v>189</v>
      </c>
      <c r="G827" s="56">
        <v>2</v>
      </c>
    </row>
    <row r="828" spans="1:7" outlineLevel="2" x14ac:dyDescent="0.25">
      <c r="A828" s="56" t="s">
        <v>602</v>
      </c>
      <c r="B828" s="56" t="s">
        <v>603</v>
      </c>
      <c r="C828" s="56" t="s">
        <v>26</v>
      </c>
      <c r="D828" s="80" t="s">
        <v>817</v>
      </c>
      <c r="E828" s="56">
        <v>6</v>
      </c>
      <c r="F828" s="83">
        <v>184</v>
      </c>
      <c r="G828" s="56">
        <v>1</v>
      </c>
    </row>
    <row r="829" spans="1:7" outlineLevel="2" x14ac:dyDescent="0.25">
      <c r="A829" s="56" t="s">
        <v>602</v>
      </c>
      <c r="B829" s="56" t="s">
        <v>603</v>
      </c>
      <c r="C829" s="56" t="s">
        <v>26</v>
      </c>
      <c r="D829" s="80" t="s">
        <v>830</v>
      </c>
      <c r="E829" s="56">
        <v>5</v>
      </c>
      <c r="F829" s="83">
        <v>173</v>
      </c>
      <c r="G829" s="56">
        <v>1</v>
      </c>
    </row>
    <row r="830" spans="1:7" outlineLevel="1" x14ac:dyDescent="0.25">
      <c r="A830" s="56"/>
      <c r="B830" s="81" t="s">
        <v>604</v>
      </c>
      <c r="C830" s="56"/>
      <c r="D830" s="80"/>
      <c r="E830" s="82">
        <f>SUBTOTAL(9,E826:E829)</f>
        <v>21</v>
      </c>
      <c r="F830" s="84">
        <f>SUBTOTAL(9,F826:F829)</f>
        <v>744.3</v>
      </c>
      <c r="G830" s="82">
        <f>SUBTOTAL(9,G826:G829)</f>
        <v>6</v>
      </c>
    </row>
    <row r="831" spans="1:7" outlineLevel="2" x14ac:dyDescent="0.25">
      <c r="A831" s="56" t="s">
        <v>364</v>
      </c>
      <c r="B831" s="56" t="s">
        <v>365</v>
      </c>
      <c r="C831" s="56" t="s">
        <v>91</v>
      </c>
      <c r="D831" s="80" t="s">
        <v>812</v>
      </c>
      <c r="E831" s="56">
        <v>7</v>
      </c>
      <c r="F831" s="83">
        <v>317</v>
      </c>
      <c r="G831" s="56">
        <v>1</v>
      </c>
    </row>
    <row r="832" spans="1:7" outlineLevel="2" x14ac:dyDescent="0.25">
      <c r="A832" s="56" t="s">
        <v>364</v>
      </c>
      <c r="B832" s="56" t="s">
        <v>365</v>
      </c>
      <c r="C832" s="56" t="s">
        <v>91</v>
      </c>
      <c r="D832" s="80" t="s">
        <v>805</v>
      </c>
      <c r="E832" s="56">
        <v>4</v>
      </c>
      <c r="F832" s="83">
        <v>240</v>
      </c>
      <c r="G832" s="56">
        <v>3</v>
      </c>
    </row>
    <row r="833" spans="1:7" outlineLevel="2" x14ac:dyDescent="0.25">
      <c r="A833" s="56" t="s">
        <v>364</v>
      </c>
      <c r="B833" s="56" t="s">
        <v>365</v>
      </c>
      <c r="C833" s="56" t="s">
        <v>91</v>
      </c>
      <c r="D833" s="80" t="s">
        <v>810</v>
      </c>
      <c r="E833" s="56">
        <v>1</v>
      </c>
      <c r="F833" s="83">
        <v>175</v>
      </c>
      <c r="G833" s="56">
        <v>1</v>
      </c>
    </row>
    <row r="834" spans="1:7" outlineLevel="1" x14ac:dyDescent="0.25">
      <c r="A834" s="56"/>
      <c r="B834" s="81" t="s">
        <v>366</v>
      </c>
      <c r="C834" s="56"/>
      <c r="D834" s="80"/>
      <c r="E834" s="82">
        <f>SUBTOTAL(9,E831:E833)</f>
        <v>12</v>
      </c>
      <c r="F834" s="84">
        <f>SUBTOTAL(9,F831:F833)</f>
        <v>732</v>
      </c>
      <c r="G834" s="82">
        <f>SUBTOTAL(9,G831:G833)</f>
        <v>5</v>
      </c>
    </row>
    <row r="835" spans="1:7" outlineLevel="2" x14ac:dyDescent="0.25">
      <c r="A835" s="56" t="s">
        <v>665</v>
      </c>
      <c r="B835" s="56" t="s">
        <v>666</v>
      </c>
      <c r="C835" s="56" t="s">
        <v>667</v>
      </c>
      <c r="D835" s="80" t="s">
        <v>821</v>
      </c>
      <c r="E835" s="56">
        <v>102</v>
      </c>
      <c r="F835" s="83">
        <v>660</v>
      </c>
      <c r="G835" s="56">
        <v>1</v>
      </c>
    </row>
    <row r="836" spans="1:7" outlineLevel="2" x14ac:dyDescent="0.25">
      <c r="A836" s="56" t="s">
        <v>665</v>
      </c>
      <c r="B836" s="56" t="s">
        <v>666</v>
      </c>
      <c r="C836" s="56" t="s">
        <v>667</v>
      </c>
      <c r="D836" s="80" t="s">
        <v>806</v>
      </c>
      <c r="E836" s="56">
        <v>1</v>
      </c>
      <c r="F836" s="83">
        <v>38</v>
      </c>
      <c r="G836" s="56">
        <v>1</v>
      </c>
    </row>
    <row r="837" spans="1:7" outlineLevel="2" x14ac:dyDescent="0.25">
      <c r="A837" s="56" t="s">
        <v>665</v>
      </c>
      <c r="B837" s="56" t="s">
        <v>666</v>
      </c>
      <c r="C837" s="56" t="s">
        <v>667</v>
      </c>
      <c r="D837" s="80" t="s">
        <v>812</v>
      </c>
      <c r="E837" s="56">
        <v>1</v>
      </c>
      <c r="F837" s="83">
        <v>8</v>
      </c>
      <c r="G837" s="56">
        <v>1</v>
      </c>
    </row>
    <row r="838" spans="1:7" outlineLevel="2" x14ac:dyDescent="0.25">
      <c r="A838" s="56" t="s">
        <v>665</v>
      </c>
      <c r="B838" s="56" t="s">
        <v>666</v>
      </c>
      <c r="C838" s="56" t="s">
        <v>667</v>
      </c>
      <c r="D838" s="80" t="s">
        <v>830</v>
      </c>
      <c r="E838" s="56">
        <v>1</v>
      </c>
      <c r="F838" s="83">
        <v>1.85</v>
      </c>
      <c r="G838" s="56">
        <v>1</v>
      </c>
    </row>
    <row r="839" spans="1:7" outlineLevel="1" x14ac:dyDescent="0.25">
      <c r="A839" s="56"/>
      <c r="B839" s="81" t="s">
        <v>668</v>
      </c>
      <c r="C839" s="56"/>
      <c r="D839" s="80"/>
      <c r="E839" s="82">
        <f>SUBTOTAL(9,E835:E838)</f>
        <v>105</v>
      </c>
      <c r="F839" s="84">
        <f>SUBTOTAL(9,F835:F838)</f>
        <v>707.85</v>
      </c>
      <c r="G839" s="82">
        <f>SUBTOTAL(9,G835:G838)</f>
        <v>4</v>
      </c>
    </row>
    <row r="840" spans="1:7" outlineLevel="2" x14ac:dyDescent="0.25">
      <c r="A840" s="56" t="s">
        <v>485</v>
      </c>
      <c r="B840" s="56" t="s">
        <v>486</v>
      </c>
      <c r="C840" s="56" t="s">
        <v>26</v>
      </c>
      <c r="D840" s="80" t="s">
        <v>802</v>
      </c>
      <c r="E840" s="56">
        <v>5</v>
      </c>
      <c r="F840" s="83">
        <v>461</v>
      </c>
      <c r="G840" s="56">
        <v>2</v>
      </c>
    </row>
    <row r="841" spans="1:7" outlineLevel="2" x14ac:dyDescent="0.25">
      <c r="A841" s="56" t="s">
        <v>485</v>
      </c>
      <c r="B841" s="56" t="s">
        <v>486</v>
      </c>
      <c r="C841" s="56" t="s">
        <v>26</v>
      </c>
      <c r="D841" s="80" t="s">
        <v>818</v>
      </c>
      <c r="E841" s="56">
        <v>3</v>
      </c>
      <c r="F841" s="83">
        <v>182.5</v>
      </c>
      <c r="G841" s="56">
        <v>2</v>
      </c>
    </row>
    <row r="842" spans="1:7" outlineLevel="2" x14ac:dyDescent="0.25">
      <c r="A842" s="56" t="s">
        <v>485</v>
      </c>
      <c r="B842" s="56" t="s">
        <v>486</v>
      </c>
      <c r="C842" s="56" t="s">
        <v>26</v>
      </c>
      <c r="D842" s="80" t="s">
        <v>817</v>
      </c>
      <c r="E842" s="56">
        <v>2</v>
      </c>
      <c r="F842" s="83">
        <v>18.2</v>
      </c>
      <c r="G842" s="56">
        <v>2</v>
      </c>
    </row>
    <row r="843" spans="1:7" outlineLevel="1" x14ac:dyDescent="0.25">
      <c r="A843" s="56"/>
      <c r="B843" s="81" t="s">
        <v>487</v>
      </c>
      <c r="C843" s="56"/>
      <c r="D843" s="80"/>
      <c r="E843" s="82">
        <f>SUBTOTAL(9,E840:E842)</f>
        <v>10</v>
      </c>
      <c r="F843" s="84">
        <f>SUBTOTAL(9,F840:F842)</f>
        <v>661.7</v>
      </c>
      <c r="G843" s="82">
        <f>SUBTOTAL(9,G840:G842)</f>
        <v>6</v>
      </c>
    </row>
    <row r="844" spans="1:7" outlineLevel="2" x14ac:dyDescent="0.25">
      <c r="A844" s="56" t="s">
        <v>586</v>
      </c>
      <c r="B844" s="56" t="s">
        <v>587</v>
      </c>
      <c r="C844" s="56" t="s">
        <v>484</v>
      </c>
      <c r="D844" s="80" t="s">
        <v>805</v>
      </c>
      <c r="E844" s="56">
        <v>24</v>
      </c>
      <c r="F844" s="83">
        <v>516</v>
      </c>
      <c r="G844" s="56">
        <v>2</v>
      </c>
    </row>
    <row r="845" spans="1:7" outlineLevel="2" x14ac:dyDescent="0.25">
      <c r="A845" s="56" t="s">
        <v>586</v>
      </c>
      <c r="B845" s="56" t="s">
        <v>587</v>
      </c>
      <c r="C845" s="56" t="s">
        <v>484</v>
      </c>
      <c r="D845" s="80" t="s">
        <v>814</v>
      </c>
      <c r="E845" s="56">
        <v>4</v>
      </c>
      <c r="F845" s="83">
        <v>137</v>
      </c>
      <c r="G845" s="56">
        <v>1</v>
      </c>
    </row>
    <row r="846" spans="1:7" outlineLevel="1" x14ac:dyDescent="0.25">
      <c r="A846" s="56"/>
      <c r="B846" s="81" t="s">
        <v>588</v>
      </c>
      <c r="C846" s="56"/>
      <c r="D846" s="80"/>
      <c r="E846" s="82">
        <f>SUBTOTAL(9,E844:E845)</f>
        <v>28</v>
      </c>
      <c r="F846" s="84">
        <f>SUBTOTAL(9,F844:F845)</f>
        <v>653</v>
      </c>
      <c r="G846" s="82">
        <f>SUBTOTAL(9,G844:G845)</f>
        <v>3</v>
      </c>
    </row>
    <row r="847" spans="1:7" outlineLevel="2" collapsed="1" x14ac:dyDescent="0.25">
      <c r="A847" s="56" t="s">
        <v>522</v>
      </c>
      <c r="B847" s="56" t="s">
        <v>523</v>
      </c>
      <c r="C847" s="56" t="s">
        <v>343</v>
      </c>
      <c r="D847" s="80" t="s">
        <v>814</v>
      </c>
      <c r="E847" s="56">
        <v>10</v>
      </c>
      <c r="F847" s="83">
        <v>492.8</v>
      </c>
      <c r="G847" s="56">
        <v>5</v>
      </c>
    </row>
    <row r="848" spans="1:7" outlineLevel="2" x14ac:dyDescent="0.25">
      <c r="A848" s="56" t="s">
        <v>522</v>
      </c>
      <c r="B848" s="56" t="s">
        <v>523</v>
      </c>
      <c r="C848" s="56" t="s">
        <v>343</v>
      </c>
      <c r="D848" s="80" t="s">
        <v>810</v>
      </c>
      <c r="E848" s="56">
        <v>2</v>
      </c>
      <c r="F848" s="83">
        <v>122</v>
      </c>
      <c r="G848" s="56">
        <v>2</v>
      </c>
    </row>
    <row r="849" spans="1:7" outlineLevel="2" x14ac:dyDescent="0.25">
      <c r="A849" s="56" t="s">
        <v>522</v>
      </c>
      <c r="B849" s="56" t="s">
        <v>523</v>
      </c>
      <c r="C849" s="56" t="s">
        <v>343</v>
      </c>
      <c r="D849" s="80" t="s">
        <v>824</v>
      </c>
      <c r="E849" s="56">
        <v>1</v>
      </c>
      <c r="F849" s="83">
        <v>22</v>
      </c>
      <c r="G849" s="56">
        <v>1</v>
      </c>
    </row>
    <row r="850" spans="1:7" outlineLevel="1" x14ac:dyDescent="0.25">
      <c r="A850" s="56"/>
      <c r="B850" s="81" t="s">
        <v>524</v>
      </c>
      <c r="C850" s="56"/>
      <c r="D850" s="80"/>
      <c r="E850" s="82">
        <f>SUBTOTAL(9,E847:E849)</f>
        <v>13</v>
      </c>
      <c r="F850" s="84">
        <f>SUBTOTAL(9,F847:F849)</f>
        <v>636.79999999999995</v>
      </c>
      <c r="G850" s="82">
        <f>SUBTOTAL(9,G847:G849)</f>
        <v>8</v>
      </c>
    </row>
    <row r="851" spans="1:7" outlineLevel="2" x14ac:dyDescent="0.25">
      <c r="A851" s="56" t="s">
        <v>611</v>
      </c>
      <c r="B851" s="56" t="s">
        <v>612</v>
      </c>
      <c r="C851" s="56" t="s">
        <v>33</v>
      </c>
      <c r="D851" s="80" t="s">
        <v>809</v>
      </c>
      <c r="E851" s="56">
        <v>2</v>
      </c>
      <c r="F851" s="83">
        <v>600</v>
      </c>
      <c r="G851" s="56">
        <v>1</v>
      </c>
    </row>
    <row r="852" spans="1:7" outlineLevel="1" x14ac:dyDescent="0.25">
      <c r="A852" s="56"/>
      <c r="B852" s="81" t="s">
        <v>613</v>
      </c>
      <c r="C852" s="56"/>
      <c r="D852" s="80"/>
      <c r="E852" s="82">
        <f>SUBTOTAL(9,E851:E851)</f>
        <v>2</v>
      </c>
      <c r="F852" s="84">
        <f>SUBTOTAL(9,F851:F851)</f>
        <v>600</v>
      </c>
      <c r="G852" s="82">
        <f>SUBTOTAL(9,G851:G851)</f>
        <v>1</v>
      </c>
    </row>
    <row r="853" spans="1:7" outlineLevel="2" x14ac:dyDescent="0.25">
      <c r="A853" s="56" t="s">
        <v>704</v>
      </c>
      <c r="B853" s="56" t="s">
        <v>705</v>
      </c>
      <c r="C853" s="56" t="s">
        <v>298</v>
      </c>
      <c r="D853" s="80" t="s">
        <v>807</v>
      </c>
      <c r="E853" s="56">
        <v>2</v>
      </c>
      <c r="F853" s="83">
        <v>598</v>
      </c>
      <c r="G853" s="56">
        <v>1</v>
      </c>
    </row>
    <row r="854" spans="1:7" outlineLevel="1" x14ac:dyDescent="0.25">
      <c r="A854" s="56"/>
      <c r="B854" s="81" t="s">
        <v>706</v>
      </c>
      <c r="C854" s="56"/>
      <c r="D854" s="80"/>
      <c r="E854" s="82">
        <f>SUBTOTAL(9,E853:E853)</f>
        <v>2</v>
      </c>
      <c r="F854" s="84">
        <f>SUBTOTAL(9,F853:F853)</f>
        <v>598</v>
      </c>
      <c r="G854" s="82">
        <f>SUBTOTAL(9,G853:G853)</f>
        <v>1</v>
      </c>
    </row>
    <row r="855" spans="1:7" outlineLevel="2" x14ac:dyDescent="0.25">
      <c r="A855" s="56" t="s">
        <v>481</v>
      </c>
      <c r="B855" s="56" t="s">
        <v>482</v>
      </c>
      <c r="C855" s="56" t="s">
        <v>26</v>
      </c>
      <c r="D855" s="80" t="s">
        <v>809</v>
      </c>
      <c r="E855" s="56">
        <v>3</v>
      </c>
      <c r="F855" s="83">
        <v>519</v>
      </c>
      <c r="G855" s="56">
        <v>3</v>
      </c>
    </row>
    <row r="856" spans="1:7" outlineLevel="2" x14ac:dyDescent="0.25">
      <c r="A856" s="56" t="s">
        <v>481</v>
      </c>
      <c r="B856" s="56" t="s">
        <v>482</v>
      </c>
      <c r="C856" s="56" t="s">
        <v>26</v>
      </c>
      <c r="D856" s="80" t="s">
        <v>802</v>
      </c>
      <c r="E856" s="56">
        <v>4</v>
      </c>
      <c r="F856" s="83">
        <v>76</v>
      </c>
      <c r="G856" s="56">
        <v>3</v>
      </c>
    </row>
    <row r="857" spans="1:7" outlineLevel="1" x14ac:dyDescent="0.25">
      <c r="A857" s="56"/>
      <c r="B857" s="81" t="s">
        <v>483</v>
      </c>
      <c r="C857" s="56"/>
      <c r="D857" s="80"/>
      <c r="E857" s="82">
        <f>SUBTOTAL(9,E855:E856)</f>
        <v>7</v>
      </c>
      <c r="F857" s="84">
        <f>SUBTOTAL(9,F855:F856)</f>
        <v>595</v>
      </c>
      <c r="G857" s="82">
        <f>SUBTOTAL(9,G855:G856)</f>
        <v>6</v>
      </c>
    </row>
    <row r="858" spans="1:7" outlineLevel="2" x14ac:dyDescent="0.25">
      <c r="A858" s="56" t="s">
        <v>568</v>
      </c>
      <c r="B858" s="56" t="s">
        <v>502</v>
      </c>
      <c r="C858" s="56" t="s">
        <v>503</v>
      </c>
      <c r="D858" s="80" t="s">
        <v>805</v>
      </c>
      <c r="E858" s="56">
        <v>1</v>
      </c>
      <c r="F858" s="83">
        <v>590</v>
      </c>
      <c r="G858" s="56">
        <v>1</v>
      </c>
    </row>
    <row r="859" spans="1:7" outlineLevel="1" x14ac:dyDescent="0.25">
      <c r="A859" s="56"/>
      <c r="B859" s="81" t="s">
        <v>504</v>
      </c>
      <c r="C859" s="56"/>
      <c r="D859" s="80"/>
      <c r="E859" s="82">
        <f>SUBTOTAL(9,E858:E858)</f>
        <v>1</v>
      </c>
      <c r="F859" s="84">
        <f>SUBTOTAL(9,F858:F858)</f>
        <v>590</v>
      </c>
      <c r="G859" s="82">
        <f>SUBTOTAL(9,G858:G858)</f>
        <v>1</v>
      </c>
    </row>
    <row r="860" spans="1:7" outlineLevel="2" x14ac:dyDescent="0.25">
      <c r="A860" s="56" t="s">
        <v>621</v>
      </c>
      <c r="B860" s="56" t="s">
        <v>622</v>
      </c>
      <c r="C860" s="56" t="s">
        <v>53</v>
      </c>
      <c r="D860" s="80" t="s">
        <v>812</v>
      </c>
      <c r="E860" s="56">
        <v>22</v>
      </c>
      <c r="F860" s="83">
        <v>558</v>
      </c>
      <c r="G860" s="56">
        <v>2</v>
      </c>
    </row>
    <row r="861" spans="1:7" outlineLevel="1" x14ac:dyDescent="0.25">
      <c r="A861" s="56"/>
      <c r="B861" s="81" t="s">
        <v>623</v>
      </c>
      <c r="C861" s="56"/>
      <c r="D861" s="80"/>
      <c r="E861" s="82">
        <f>SUBTOTAL(9,E860:E860)</f>
        <v>22</v>
      </c>
      <c r="F861" s="84">
        <f>SUBTOTAL(9,F860:F860)</f>
        <v>558</v>
      </c>
      <c r="G861" s="82">
        <f>SUBTOTAL(9,G860:G860)</f>
        <v>2</v>
      </c>
    </row>
    <row r="862" spans="1:7" outlineLevel="2" x14ac:dyDescent="0.25">
      <c r="A862" s="56" t="s">
        <v>707</v>
      </c>
      <c r="B862" s="56" t="s">
        <v>708</v>
      </c>
      <c r="C862" s="56" t="s">
        <v>128</v>
      </c>
      <c r="D862" s="80" t="s">
        <v>818</v>
      </c>
      <c r="E862" s="56">
        <v>2</v>
      </c>
      <c r="F862" s="83">
        <v>463</v>
      </c>
      <c r="G862" s="56">
        <v>1</v>
      </c>
    </row>
    <row r="863" spans="1:7" outlineLevel="2" x14ac:dyDescent="0.25">
      <c r="A863" s="56" t="s">
        <v>707</v>
      </c>
      <c r="B863" s="56" t="s">
        <v>708</v>
      </c>
      <c r="C863" s="56" t="s">
        <v>128</v>
      </c>
      <c r="D863" s="80" t="s">
        <v>802</v>
      </c>
      <c r="E863" s="56">
        <v>3</v>
      </c>
      <c r="F863" s="83">
        <v>82</v>
      </c>
      <c r="G863" s="56">
        <v>1</v>
      </c>
    </row>
    <row r="864" spans="1:7" outlineLevel="1" x14ac:dyDescent="0.25">
      <c r="A864" s="56"/>
      <c r="B864" s="81" t="s">
        <v>709</v>
      </c>
      <c r="C864" s="56"/>
      <c r="D864" s="80"/>
      <c r="E864" s="82">
        <f>SUBTOTAL(9,E862:E863)</f>
        <v>5</v>
      </c>
      <c r="F864" s="84">
        <f>SUBTOTAL(9,F862:F863)</f>
        <v>545</v>
      </c>
      <c r="G864" s="82">
        <f>SUBTOTAL(9,G862:G863)</f>
        <v>2</v>
      </c>
    </row>
    <row r="865" spans="1:7" outlineLevel="2" x14ac:dyDescent="0.25">
      <c r="A865" s="56" t="s">
        <v>518</v>
      </c>
      <c r="B865" s="56" t="s">
        <v>519</v>
      </c>
      <c r="C865" s="56" t="s">
        <v>117</v>
      </c>
      <c r="D865" s="80" t="s">
        <v>805</v>
      </c>
      <c r="E865" s="56">
        <v>1</v>
      </c>
      <c r="F865" s="83">
        <v>309</v>
      </c>
      <c r="G865" s="56">
        <v>1</v>
      </c>
    </row>
    <row r="866" spans="1:7" outlineLevel="2" x14ac:dyDescent="0.25">
      <c r="A866" s="56" t="s">
        <v>518</v>
      </c>
      <c r="B866" s="56" t="s">
        <v>519</v>
      </c>
      <c r="C866" s="56" t="s">
        <v>117</v>
      </c>
      <c r="D866" s="80" t="s">
        <v>824</v>
      </c>
      <c r="E866" s="56">
        <v>8</v>
      </c>
      <c r="F866" s="83">
        <v>230</v>
      </c>
      <c r="G866" s="56">
        <v>1</v>
      </c>
    </row>
    <row r="867" spans="1:7" outlineLevel="1" x14ac:dyDescent="0.25">
      <c r="A867" s="56"/>
      <c r="B867" s="81" t="s">
        <v>520</v>
      </c>
      <c r="C867" s="56"/>
      <c r="D867" s="80"/>
      <c r="E867" s="82">
        <f>SUBTOTAL(9,E865:E866)</f>
        <v>9</v>
      </c>
      <c r="F867" s="84">
        <f>SUBTOTAL(9,F865:F866)</f>
        <v>539</v>
      </c>
      <c r="G867" s="82">
        <f>SUBTOTAL(9,G865:G866)</f>
        <v>2</v>
      </c>
    </row>
    <row r="868" spans="1:7" outlineLevel="2" x14ac:dyDescent="0.25">
      <c r="A868" s="56" t="s">
        <v>472</v>
      </c>
      <c r="B868" s="56" t="s">
        <v>473</v>
      </c>
      <c r="C868" s="56" t="s">
        <v>26</v>
      </c>
      <c r="D868" s="80" t="s">
        <v>802</v>
      </c>
      <c r="E868" s="56">
        <v>4</v>
      </c>
      <c r="F868" s="83">
        <v>372</v>
      </c>
      <c r="G868" s="56">
        <v>2</v>
      </c>
    </row>
    <row r="869" spans="1:7" outlineLevel="2" x14ac:dyDescent="0.25">
      <c r="A869" s="56" t="s">
        <v>472</v>
      </c>
      <c r="B869" s="56" t="s">
        <v>473</v>
      </c>
      <c r="C869" s="56" t="s">
        <v>26</v>
      </c>
      <c r="D869" s="80" t="s">
        <v>818</v>
      </c>
      <c r="E869" s="56">
        <v>9</v>
      </c>
      <c r="F869" s="83">
        <v>150</v>
      </c>
      <c r="G869" s="56">
        <v>1</v>
      </c>
    </row>
    <row r="870" spans="1:7" outlineLevel="1" x14ac:dyDescent="0.25">
      <c r="A870" s="56"/>
      <c r="B870" s="81" t="s">
        <v>474</v>
      </c>
      <c r="C870" s="56"/>
      <c r="D870" s="80"/>
      <c r="E870" s="82">
        <f>SUBTOTAL(9,E868:E869)</f>
        <v>13</v>
      </c>
      <c r="F870" s="84">
        <f>SUBTOTAL(9,F868:F869)</f>
        <v>522</v>
      </c>
      <c r="G870" s="82">
        <f>SUBTOTAL(9,G868:G869)</f>
        <v>3</v>
      </c>
    </row>
    <row r="871" spans="1:7" outlineLevel="2" x14ac:dyDescent="0.25">
      <c r="A871" s="56" t="s">
        <v>644</v>
      </c>
      <c r="B871" s="56" t="s">
        <v>645</v>
      </c>
      <c r="C871" s="56" t="s">
        <v>646</v>
      </c>
      <c r="D871" s="80" t="s">
        <v>805</v>
      </c>
      <c r="E871" s="56">
        <v>2</v>
      </c>
      <c r="F871" s="83">
        <v>489.4</v>
      </c>
      <c r="G871" s="56">
        <v>2</v>
      </c>
    </row>
    <row r="872" spans="1:7" outlineLevel="1" x14ac:dyDescent="0.25">
      <c r="A872" s="56"/>
      <c r="B872" s="81" t="s">
        <v>647</v>
      </c>
      <c r="C872" s="56"/>
      <c r="D872" s="80"/>
      <c r="E872" s="82">
        <f>SUBTOTAL(9,E871:E871)</f>
        <v>2</v>
      </c>
      <c r="F872" s="84">
        <f>SUBTOTAL(9,F871:F871)</f>
        <v>489.4</v>
      </c>
      <c r="G872" s="82">
        <f>SUBTOTAL(9,G871:G871)</f>
        <v>2</v>
      </c>
    </row>
    <row r="873" spans="1:7" outlineLevel="2" x14ac:dyDescent="0.25">
      <c r="A873" s="56" t="s">
        <v>576</v>
      </c>
      <c r="B873" s="56" t="s">
        <v>577</v>
      </c>
      <c r="C873" s="56" t="s">
        <v>26</v>
      </c>
      <c r="D873" s="80" t="s">
        <v>818</v>
      </c>
      <c r="E873" s="56">
        <v>2</v>
      </c>
      <c r="F873" s="83">
        <v>477</v>
      </c>
      <c r="G873" s="56">
        <v>1</v>
      </c>
    </row>
    <row r="874" spans="1:7" outlineLevel="1" x14ac:dyDescent="0.25">
      <c r="A874" s="56"/>
      <c r="B874" s="81" t="s">
        <v>578</v>
      </c>
      <c r="C874" s="56"/>
      <c r="D874" s="80"/>
      <c r="E874" s="82">
        <f>SUBTOTAL(9,E873:E873)</f>
        <v>2</v>
      </c>
      <c r="F874" s="84">
        <f>SUBTOTAL(9,F873:F873)</f>
        <v>477</v>
      </c>
      <c r="G874" s="82">
        <f>SUBTOTAL(9,G873:G873)</f>
        <v>1</v>
      </c>
    </row>
    <row r="875" spans="1:7" outlineLevel="2" x14ac:dyDescent="0.25">
      <c r="A875" s="56" t="s">
        <v>515</v>
      </c>
      <c r="B875" s="56" t="s">
        <v>516</v>
      </c>
      <c r="C875" s="56" t="s">
        <v>22</v>
      </c>
      <c r="D875" s="80" t="s">
        <v>809</v>
      </c>
      <c r="E875" s="56">
        <v>2</v>
      </c>
      <c r="F875" s="83">
        <v>202</v>
      </c>
      <c r="G875" s="56">
        <v>1</v>
      </c>
    </row>
    <row r="876" spans="1:7" outlineLevel="2" x14ac:dyDescent="0.25">
      <c r="A876" s="56" t="s">
        <v>515</v>
      </c>
      <c r="B876" s="56" t="s">
        <v>516</v>
      </c>
      <c r="C876" s="56" t="s">
        <v>22</v>
      </c>
      <c r="D876" s="80" t="s">
        <v>807</v>
      </c>
      <c r="E876" s="56">
        <v>3</v>
      </c>
      <c r="F876" s="83">
        <v>138</v>
      </c>
      <c r="G876" s="56">
        <v>1</v>
      </c>
    </row>
    <row r="877" spans="1:7" outlineLevel="2" collapsed="1" x14ac:dyDescent="0.25">
      <c r="A877" s="56" t="s">
        <v>515</v>
      </c>
      <c r="B877" s="56" t="s">
        <v>516</v>
      </c>
      <c r="C877" s="56" t="s">
        <v>22</v>
      </c>
      <c r="D877" s="80" t="s">
        <v>802</v>
      </c>
      <c r="E877" s="56">
        <v>4</v>
      </c>
      <c r="F877" s="83">
        <v>135.6</v>
      </c>
      <c r="G877" s="56">
        <v>1</v>
      </c>
    </row>
    <row r="878" spans="1:7" outlineLevel="1" x14ac:dyDescent="0.25">
      <c r="A878" s="56"/>
      <c r="B878" s="81" t="s">
        <v>517</v>
      </c>
      <c r="C878" s="56"/>
      <c r="D878" s="80"/>
      <c r="E878" s="82">
        <f>SUBTOTAL(9,E875:E877)</f>
        <v>9</v>
      </c>
      <c r="F878" s="84">
        <f>SUBTOTAL(9,F875:F877)</f>
        <v>475.6</v>
      </c>
      <c r="G878" s="82">
        <f>SUBTOTAL(9,G875:G877)</f>
        <v>3</v>
      </c>
    </row>
    <row r="879" spans="1:7" outlineLevel="2" x14ac:dyDescent="0.25">
      <c r="A879" s="56" t="s">
        <v>710</v>
      </c>
      <c r="B879" s="56" t="s">
        <v>711</v>
      </c>
      <c r="C879" s="56" t="s">
        <v>117</v>
      </c>
      <c r="D879" s="80" t="s">
        <v>821</v>
      </c>
      <c r="E879" s="56">
        <v>3</v>
      </c>
      <c r="F879" s="83">
        <v>361</v>
      </c>
      <c r="G879" s="56">
        <v>2</v>
      </c>
    </row>
    <row r="880" spans="1:7" outlineLevel="2" collapsed="1" x14ac:dyDescent="0.25">
      <c r="A880" s="56" t="s">
        <v>710</v>
      </c>
      <c r="B880" s="56" t="s">
        <v>711</v>
      </c>
      <c r="C880" s="56" t="s">
        <v>117</v>
      </c>
      <c r="D880" s="80" t="s">
        <v>809</v>
      </c>
      <c r="E880" s="56">
        <v>1</v>
      </c>
      <c r="F880" s="83">
        <v>94</v>
      </c>
      <c r="G880" s="56">
        <v>1</v>
      </c>
    </row>
    <row r="881" spans="1:7" outlineLevel="1" x14ac:dyDescent="0.25">
      <c r="A881" s="56"/>
      <c r="B881" s="81" t="s">
        <v>712</v>
      </c>
      <c r="C881" s="56"/>
      <c r="D881" s="80"/>
      <c r="E881" s="82">
        <f>SUBTOTAL(9,E879:E880)</f>
        <v>4</v>
      </c>
      <c r="F881" s="84">
        <f>SUBTOTAL(9,F879:F880)</f>
        <v>455</v>
      </c>
      <c r="G881" s="82">
        <f>SUBTOTAL(9,G879:G880)</f>
        <v>3</v>
      </c>
    </row>
    <row r="882" spans="1:7" outlineLevel="2" collapsed="1" x14ac:dyDescent="0.25">
      <c r="A882" s="56" t="s">
        <v>525</v>
      </c>
      <c r="B882" s="56" t="s">
        <v>526</v>
      </c>
      <c r="C882" s="56" t="s">
        <v>91</v>
      </c>
      <c r="D882" s="80" t="s">
        <v>812</v>
      </c>
      <c r="E882" s="56">
        <v>17</v>
      </c>
      <c r="F882" s="83">
        <v>438.9</v>
      </c>
      <c r="G882" s="56">
        <v>2</v>
      </c>
    </row>
    <row r="883" spans="1:7" outlineLevel="2" x14ac:dyDescent="0.25">
      <c r="A883" s="56" t="s">
        <v>525</v>
      </c>
      <c r="B883" s="56" t="s">
        <v>526</v>
      </c>
      <c r="C883" s="56" t="s">
        <v>91</v>
      </c>
      <c r="D883" s="80" t="s">
        <v>810</v>
      </c>
      <c r="E883" s="56">
        <v>1</v>
      </c>
      <c r="F883" s="83">
        <v>5.5</v>
      </c>
      <c r="G883" s="56">
        <v>1</v>
      </c>
    </row>
    <row r="884" spans="1:7" outlineLevel="1" x14ac:dyDescent="0.25">
      <c r="A884" s="56"/>
      <c r="B884" s="81" t="s">
        <v>527</v>
      </c>
      <c r="C884" s="56"/>
      <c r="D884" s="80"/>
      <c r="E884" s="82">
        <f>SUBTOTAL(9,E882:E883)</f>
        <v>18</v>
      </c>
      <c r="F884" s="84">
        <f>SUBTOTAL(9,F882:F883)</f>
        <v>444.4</v>
      </c>
      <c r="G884" s="82">
        <f>SUBTOTAL(9,G882:G883)</f>
        <v>3</v>
      </c>
    </row>
    <row r="885" spans="1:7" outlineLevel="2" x14ac:dyDescent="0.25">
      <c r="A885" s="56" t="s">
        <v>713</v>
      </c>
      <c r="B885" s="56" t="s">
        <v>714</v>
      </c>
      <c r="C885" s="56" t="s">
        <v>194</v>
      </c>
      <c r="D885" s="80" t="s">
        <v>809</v>
      </c>
      <c r="E885" s="56">
        <v>1</v>
      </c>
      <c r="F885" s="83">
        <v>333</v>
      </c>
      <c r="G885" s="56">
        <v>1</v>
      </c>
    </row>
    <row r="886" spans="1:7" outlineLevel="2" x14ac:dyDescent="0.25">
      <c r="A886" s="56" t="s">
        <v>713</v>
      </c>
      <c r="B886" s="56" t="s">
        <v>714</v>
      </c>
      <c r="C886" s="56" t="s">
        <v>194</v>
      </c>
      <c r="D886" s="80" t="s">
        <v>823</v>
      </c>
      <c r="E886" s="56">
        <v>4</v>
      </c>
      <c r="F886" s="83">
        <v>85</v>
      </c>
      <c r="G886" s="56">
        <v>2</v>
      </c>
    </row>
    <row r="887" spans="1:7" outlineLevel="1" x14ac:dyDescent="0.25">
      <c r="A887" s="56"/>
      <c r="B887" s="81" t="s">
        <v>715</v>
      </c>
      <c r="C887" s="56"/>
      <c r="D887" s="80"/>
      <c r="E887" s="82">
        <f>SUBTOTAL(9,E885:E886)</f>
        <v>5</v>
      </c>
      <c r="F887" s="84">
        <f>SUBTOTAL(9,F885:F886)</f>
        <v>418</v>
      </c>
      <c r="G887" s="82">
        <f>SUBTOTAL(9,G885:G886)</f>
        <v>3</v>
      </c>
    </row>
    <row r="888" spans="1:7" outlineLevel="2" x14ac:dyDescent="0.25">
      <c r="A888" s="56" t="s">
        <v>271</v>
      </c>
      <c r="B888" s="56" t="s">
        <v>272</v>
      </c>
      <c r="C888" s="56" t="s">
        <v>272</v>
      </c>
      <c r="D888" s="80" t="s">
        <v>806</v>
      </c>
      <c r="E888" s="56">
        <v>3</v>
      </c>
      <c r="F888" s="83">
        <v>403.1</v>
      </c>
      <c r="G888" s="56">
        <v>2</v>
      </c>
    </row>
    <row r="889" spans="1:7" outlineLevel="1" x14ac:dyDescent="0.25">
      <c r="A889" s="56"/>
      <c r="B889" s="81" t="s">
        <v>273</v>
      </c>
      <c r="C889" s="56"/>
      <c r="D889" s="80"/>
      <c r="E889" s="82">
        <f>SUBTOTAL(9,E888:E888)</f>
        <v>3</v>
      </c>
      <c r="F889" s="84">
        <f>SUBTOTAL(9,F888:F888)</f>
        <v>403.1</v>
      </c>
      <c r="G889" s="82">
        <f>SUBTOTAL(9,G888:G888)</f>
        <v>2</v>
      </c>
    </row>
    <row r="890" spans="1:7" outlineLevel="2" x14ac:dyDescent="0.25">
      <c r="A890" s="56" t="s">
        <v>435</v>
      </c>
      <c r="B890" s="56" t="s">
        <v>436</v>
      </c>
      <c r="C890" s="56" t="s">
        <v>99</v>
      </c>
      <c r="D890" s="80" t="s">
        <v>818</v>
      </c>
      <c r="E890" s="56">
        <v>59</v>
      </c>
      <c r="F890" s="83">
        <v>375</v>
      </c>
      <c r="G890" s="56">
        <v>1</v>
      </c>
    </row>
    <row r="891" spans="1:7" outlineLevel="1" x14ac:dyDescent="0.25">
      <c r="A891" s="56"/>
      <c r="B891" s="81" t="s">
        <v>437</v>
      </c>
      <c r="C891" s="56"/>
      <c r="D891" s="80"/>
      <c r="E891" s="82">
        <f>SUBTOTAL(9,E890:E890)</f>
        <v>59</v>
      </c>
      <c r="F891" s="84">
        <f>SUBTOTAL(9,F890:F890)</f>
        <v>375</v>
      </c>
      <c r="G891" s="82">
        <f>SUBTOTAL(9,G890:G890)</f>
        <v>1</v>
      </c>
    </row>
    <row r="892" spans="1:7" outlineLevel="2" x14ac:dyDescent="0.25">
      <c r="A892" s="56" t="s">
        <v>344</v>
      </c>
      <c r="B892" s="56" t="s">
        <v>345</v>
      </c>
      <c r="C892" s="56" t="s">
        <v>107</v>
      </c>
      <c r="D892" s="80" t="s">
        <v>805</v>
      </c>
      <c r="E892" s="56">
        <v>3</v>
      </c>
      <c r="F892" s="83">
        <v>374</v>
      </c>
      <c r="G892" s="56">
        <v>3</v>
      </c>
    </row>
    <row r="893" spans="1:7" outlineLevel="1" x14ac:dyDescent="0.25">
      <c r="A893" s="56"/>
      <c r="B893" s="81" t="s">
        <v>346</v>
      </c>
      <c r="C893" s="56"/>
      <c r="D893" s="80"/>
      <c r="E893" s="82">
        <f>SUBTOTAL(9,E892:E892)</f>
        <v>3</v>
      </c>
      <c r="F893" s="84">
        <f>SUBTOTAL(9,F892:F892)</f>
        <v>374</v>
      </c>
      <c r="G893" s="82">
        <f>SUBTOTAL(9,G892:G892)</f>
        <v>3</v>
      </c>
    </row>
    <row r="894" spans="1:7" outlineLevel="2" x14ac:dyDescent="0.25">
      <c r="A894" s="56" t="s">
        <v>716</v>
      </c>
      <c r="B894" s="56" t="s">
        <v>717</v>
      </c>
      <c r="C894" s="56" t="s">
        <v>107</v>
      </c>
      <c r="D894" s="80" t="s">
        <v>829</v>
      </c>
      <c r="E894" s="56">
        <v>35</v>
      </c>
      <c r="F894" s="83">
        <v>348</v>
      </c>
      <c r="G894" s="56">
        <v>1</v>
      </c>
    </row>
    <row r="895" spans="1:7" outlineLevel="1" x14ac:dyDescent="0.25">
      <c r="A895" s="56"/>
      <c r="B895" s="81" t="s">
        <v>718</v>
      </c>
      <c r="C895" s="56"/>
      <c r="D895" s="80"/>
      <c r="E895" s="82">
        <f>SUBTOTAL(9,E894:E894)</f>
        <v>35</v>
      </c>
      <c r="F895" s="84">
        <f>SUBTOTAL(9,F894:F894)</f>
        <v>348</v>
      </c>
      <c r="G895" s="82">
        <f>SUBTOTAL(9,G894:G894)</f>
        <v>1</v>
      </c>
    </row>
    <row r="896" spans="1:7" outlineLevel="2" x14ac:dyDescent="0.25">
      <c r="A896" s="56" t="s">
        <v>505</v>
      </c>
      <c r="B896" s="56" t="s">
        <v>506</v>
      </c>
      <c r="C896" s="56" t="s">
        <v>467</v>
      </c>
      <c r="D896" s="80" t="s">
        <v>805</v>
      </c>
      <c r="E896" s="56">
        <v>1</v>
      </c>
      <c r="F896" s="83">
        <v>328</v>
      </c>
      <c r="G896" s="56">
        <v>1</v>
      </c>
    </row>
    <row r="897" spans="1:7" outlineLevel="1" x14ac:dyDescent="0.25">
      <c r="A897" s="56"/>
      <c r="B897" s="81" t="s">
        <v>507</v>
      </c>
      <c r="C897" s="56"/>
      <c r="D897" s="80"/>
      <c r="E897" s="82">
        <f>SUBTOTAL(9,E896:E896)</f>
        <v>1</v>
      </c>
      <c r="F897" s="84">
        <f>SUBTOTAL(9,F896:F896)</f>
        <v>328</v>
      </c>
      <c r="G897" s="82">
        <f>SUBTOTAL(9,G896:G896)</f>
        <v>1</v>
      </c>
    </row>
    <row r="898" spans="1:7" outlineLevel="2" x14ac:dyDescent="0.25">
      <c r="A898" s="56" t="s">
        <v>535</v>
      </c>
      <c r="B898" s="56" t="s">
        <v>536</v>
      </c>
      <c r="C898" s="56" t="s">
        <v>160</v>
      </c>
      <c r="D898" s="80" t="s">
        <v>828</v>
      </c>
      <c r="E898" s="56">
        <v>3</v>
      </c>
      <c r="F898" s="83">
        <v>322</v>
      </c>
      <c r="G898" s="56">
        <v>3</v>
      </c>
    </row>
    <row r="899" spans="1:7" outlineLevel="1" x14ac:dyDescent="0.25">
      <c r="A899" s="56"/>
      <c r="B899" s="81" t="s">
        <v>537</v>
      </c>
      <c r="C899" s="56"/>
      <c r="D899" s="80"/>
      <c r="E899" s="82">
        <f>SUBTOTAL(9,E898:E898)</f>
        <v>3</v>
      </c>
      <c r="F899" s="84">
        <f>SUBTOTAL(9,F898:F898)</f>
        <v>322</v>
      </c>
      <c r="G899" s="82">
        <f>SUBTOTAL(9,G898:G898)</f>
        <v>3</v>
      </c>
    </row>
    <row r="900" spans="1:7" outlineLevel="2" collapsed="1" x14ac:dyDescent="0.25">
      <c r="A900" s="56" t="s">
        <v>633</v>
      </c>
      <c r="B900" s="56" t="s">
        <v>634</v>
      </c>
      <c r="C900" s="56" t="s">
        <v>635</v>
      </c>
      <c r="D900" s="80" t="s">
        <v>806</v>
      </c>
      <c r="E900" s="56">
        <v>4</v>
      </c>
      <c r="F900" s="83">
        <v>320</v>
      </c>
      <c r="G900" s="56">
        <v>1</v>
      </c>
    </row>
    <row r="901" spans="1:7" outlineLevel="1" x14ac:dyDescent="0.25">
      <c r="A901" s="56"/>
      <c r="B901" s="81" t="s">
        <v>636</v>
      </c>
      <c r="C901" s="56"/>
      <c r="D901" s="80"/>
      <c r="E901" s="82">
        <f>SUBTOTAL(9,E900:E900)</f>
        <v>4</v>
      </c>
      <c r="F901" s="84">
        <f>SUBTOTAL(9,F900:F900)</f>
        <v>320</v>
      </c>
      <c r="G901" s="82">
        <f>SUBTOTAL(9,G900:G900)</f>
        <v>1</v>
      </c>
    </row>
    <row r="902" spans="1:7" outlineLevel="2" x14ac:dyDescent="0.25">
      <c r="A902" s="56" t="s">
        <v>542</v>
      </c>
      <c r="B902" s="56" t="s">
        <v>543</v>
      </c>
      <c r="C902" s="56" t="s">
        <v>41</v>
      </c>
      <c r="D902" s="80" t="s">
        <v>814</v>
      </c>
      <c r="E902" s="56">
        <v>5</v>
      </c>
      <c r="F902" s="83">
        <v>309</v>
      </c>
      <c r="G902" s="56">
        <v>2</v>
      </c>
    </row>
    <row r="903" spans="1:7" outlineLevel="1" x14ac:dyDescent="0.25">
      <c r="A903" s="56"/>
      <c r="B903" s="81" t="s">
        <v>544</v>
      </c>
      <c r="C903" s="56"/>
      <c r="D903" s="80"/>
      <c r="E903" s="82">
        <f>SUBTOTAL(9,E902:E902)</f>
        <v>5</v>
      </c>
      <c r="F903" s="84">
        <f>SUBTOTAL(9,F902:F902)</f>
        <v>309</v>
      </c>
      <c r="G903" s="82">
        <f>SUBTOTAL(9,G902:G902)</f>
        <v>2</v>
      </c>
    </row>
    <row r="904" spans="1:7" outlineLevel="2" x14ac:dyDescent="0.25">
      <c r="A904" s="56" t="s">
        <v>719</v>
      </c>
      <c r="B904" s="56" t="s">
        <v>720</v>
      </c>
      <c r="C904" s="56" t="s">
        <v>83</v>
      </c>
      <c r="D904" s="80" t="s">
        <v>817</v>
      </c>
      <c r="E904" s="56">
        <v>1</v>
      </c>
      <c r="F904" s="83">
        <v>170</v>
      </c>
      <c r="G904" s="56">
        <v>1</v>
      </c>
    </row>
    <row r="905" spans="1:7" outlineLevel="2" collapsed="1" x14ac:dyDescent="0.25">
      <c r="A905" s="56" t="s">
        <v>719</v>
      </c>
      <c r="B905" s="56" t="s">
        <v>720</v>
      </c>
      <c r="C905" s="56" t="s">
        <v>83</v>
      </c>
      <c r="D905" s="80" t="s">
        <v>818</v>
      </c>
      <c r="E905" s="56">
        <v>1</v>
      </c>
      <c r="F905" s="83">
        <v>132</v>
      </c>
      <c r="G905" s="56">
        <v>1</v>
      </c>
    </row>
    <row r="906" spans="1:7" outlineLevel="1" x14ac:dyDescent="0.25">
      <c r="A906" s="56"/>
      <c r="B906" s="81" t="s">
        <v>721</v>
      </c>
      <c r="C906" s="56"/>
      <c r="D906" s="80"/>
      <c r="E906" s="82">
        <f>SUBTOTAL(9,E904:E905)</f>
        <v>2</v>
      </c>
      <c r="F906" s="84">
        <f>SUBTOTAL(9,F904:F905)</f>
        <v>302</v>
      </c>
      <c r="G906" s="82">
        <f>SUBTOTAL(9,G904:G905)</f>
        <v>2</v>
      </c>
    </row>
    <row r="907" spans="1:7" outlineLevel="2" x14ac:dyDescent="0.25">
      <c r="A907" s="56" t="s">
        <v>659</v>
      </c>
      <c r="B907" s="56" t="s">
        <v>660</v>
      </c>
      <c r="C907" s="56" t="s">
        <v>467</v>
      </c>
      <c r="D907" s="80" t="s">
        <v>807</v>
      </c>
      <c r="E907" s="56">
        <v>11</v>
      </c>
      <c r="F907" s="83">
        <v>301</v>
      </c>
      <c r="G907" s="56">
        <v>1</v>
      </c>
    </row>
    <row r="908" spans="1:7" outlineLevel="1" x14ac:dyDescent="0.25">
      <c r="A908" s="56"/>
      <c r="B908" s="81" t="s">
        <v>661</v>
      </c>
      <c r="C908" s="56"/>
      <c r="D908" s="80"/>
      <c r="E908" s="82">
        <f>SUBTOTAL(9,E907:E907)</f>
        <v>11</v>
      </c>
      <c r="F908" s="84">
        <f>SUBTOTAL(9,F907:F907)</f>
        <v>301</v>
      </c>
      <c r="G908" s="82">
        <f>SUBTOTAL(9,G907:G907)</f>
        <v>1</v>
      </c>
    </row>
    <row r="909" spans="1:7" outlineLevel="2" x14ac:dyDescent="0.25">
      <c r="A909" s="56" t="s">
        <v>722</v>
      </c>
      <c r="B909" s="56" t="s">
        <v>723</v>
      </c>
      <c r="C909" s="56" t="s">
        <v>724</v>
      </c>
      <c r="D909" s="80" t="s">
        <v>806</v>
      </c>
      <c r="E909" s="56">
        <v>1</v>
      </c>
      <c r="F909" s="83">
        <v>296</v>
      </c>
      <c r="G909" s="56">
        <v>1</v>
      </c>
    </row>
    <row r="910" spans="1:7" outlineLevel="1" x14ac:dyDescent="0.25">
      <c r="A910" s="56"/>
      <c r="B910" s="81" t="s">
        <v>725</v>
      </c>
      <c r="C910" s="56"/>
      <c r="D910" s="80"/>
      <c r="E910" s="82">
        <f>SUBTOTAL(9,E909:E909)</f>
        <v>1</v>
      </c>
      <c r="F910" s="84">
        <f>SUBTOTAL(9,F909:F909)</f>
        <v>296</v>
      </c>
      <c r="G910" s="82">
        <f>SUBTOTAL(9,G909:G909)</f>
        <v>1</v>
      </c>
    </row>
    <row r="911" spans="1:7" outlineLevel="2" x14ac:dyDescent="0.25">
      <c r="A911" s="56" t="s">
        <v>438</v>
      </c>
      <c r="B911" s="56" t="s">
        <v>439</v>
      </c>
      <c r="C911" s="56" t="s">
        <v>107</v>
      </c>
      <c r="D911" s="80" t="s">
        <v>805</v>
      </c>
      <c r="E911" s="56">
        <v>11</v>
      </c>
      <c r="F911" s="83">
        <v>202</v>
      </c>
      <c r="G911" s="56">
        <v>2</v>
      </c>
    </row>
    <row r="912" spans="1:7" outlineLevel="2" x14ac:dyDescent="0.25">
      <c r="A912" s="56" t="s">
        <v>438</v>
      </c>
      <c r="B912" s="56" t="s">
        <v>439</v>
      </c>
      <c r="C912" s="56" t="s">
        <v>107</v>
      </c>
      <c r="D912" s="80" t="s">
        <v>814</v>
      </c>
      <c r="E912" s="56">
        <v>5</v>
      </c>
      <c r="F912" s="83">
        <v>77</v>
      </c>
      <c r="G912" s="56">
        <v>1</v>
      </c>
    </row>
    <row r="913" spans="1:7" outlineLevel="1" x14ac:dyDescent="0.25">
      <c r="A913" s="56"/>
      <c r="B913" s="81" t="s">
        <v>440</v>
      </c>
      <c r="C913" s="56"/>
      <c r="D913" s="80"/>
      <c r="E913" s="82">
        <f>SUBTOTAL(9,E911:E912)</f>
        <v>16</v>
      </c>
      <c r="F913" s="84">
        <f>SUBTOTAL(9,F911:F912)</f>
        <v>279</v>
      </c>
      <c r="G913" s="82">
        <f>SUBTOTAL(9,G911:G912)</f>
        <v>3</v>
      </c>
    </row>
    <row r="914" spans="1:7" outlineLevel="2" collapsed="1" x14ac:dyDescent="0.25">
      <c r="A914" s="56" t="s">
        <v>726</v>
      </c>
      <c r="B914" s="56" t="s">
        <v>727</v>
      </c>
      <c r="C914" s="56" t="s">
        <v>142</v>
      </c>
      <c r="D914" s="80" t="s">
        <v>810</v>
      </c>
      <c r="E914" s="56">
        <v>1</v>
      </c>
      <c r="F914" s="83">
        <v>173</v>
      </c>
      <c r="G914" s="56">
        <v>1</v>
      </c>
    </row>
    <row r="915" spans="1:7" outlineLevel="2" x14ac:dyDescent="0.25">
      <c r="A915" s="56" t="s">
        <v>726</v>
      </c>
      <c r="B915" s="56" t="s">
        <v>727</v>
      </c>
      <c r="C915" s="56" t="s">
        <v>142</v>
      </c>
      <c r="D915" s="80" t="s">
        <v>815</v>
      </c>
      <c r="E915" s="56">
        <v>1</v>
      </c>
      <c r="F915" s="83">
        <v>70</v>
      </c>
      <c r="G915" s="56">
        <v>1</v>
      </c>
    </row>
    <row r="916" spans="1:7" outlineLevel="2" x14ac:dyDescent="0.25">
      <c r="A916" s="56" t="s">
        <v>726</v>
      </c>
      <c r="B916" s="56" t="s">
        <v>727</v>
      </c>
      <c r="C916" s="56" t="s">
        <v>142</v>
      </c>
      <c r="D916" s="80" t="s">
        <v>807</v>
      </c>
      <c r="E916" s="56">
        <v>1</v>
      </c>
      <c r="F916" s="83">
        <v>20.8</v>
      </c>
      <c r="G916" s="56">
        <v>1</v>
      </c>
    </row>
    <row r="917" spans="1:7" outlineLevel="2" collapsed="1" x14ac:dyDescent="0.25">
      <c r="A917" s="56" t="s">
        <v>726</v>
      </c>
      <c r="B917" s="56" t="s">
        <v>727</v>
      </c>
      <c r="C917" s="56" t="s">
        <v>142</v>
      </c>
      <c r="D917" s="80" t="s">
        <v>805</v>
      </c>
      <c r="E917" s="56">
        <v>1</v>
      </c>
      <c r="F917" s="83">
        <v>11</v>
      </c>
      <c r="G917" s="56">
        <v>1</v>
      </c>
    </row>
    <row r="918" spans="1:7" outlineLevel="1" x14ac:dyDescent="0.25">
      <c r="A918" s="56"/>
      <c r="B918" s="81" t="s">
        <v>728</v>
      </c>
      <c r="C918" s="56"/>
      <c r="D918" s="80"/>
      <c r="E918" s="82">
        <f>SUBTOTAL(9,E914:E917)</f>
        <v>4</v>
      </c>
      <c r="F918" s="84">
        <f>SUBTOTAL(9,F914:F917)</f>
        <v>274.8</v>
      </c>
      <c r="G918" s="82">
        <f>SUBTOTAL(9,G914:G917)</f>
        <v>4</v>
      </c>
    </row>
    <row r="919" spans="1:7" outlineLevel="2" collapsed="1" x14ac:dyDescent="0.25">
      <c r="A919" s="56" t="s">
        <v>569</v>
      </c>
      <c r="B919" s="56" t="s">
        <v>570</v>
      </c>
      <c r="C919" s="56" t="s">
        <v>26</v>
      </c>
      <c r="D919" s="80" t="s">
        <v>818</v>
      </c>
      <c r="E919" s="56">
        <v>3</v>
      </c>
      <c r="F919" s="83">
        <v>266</v>
      </c>
      <c r="G919" s="56">
        <v>1</v>
      </c>
    </row>
    <row r="920" spans="1:7" outlineLevel="1" x14ac:dyDescent="0.25">
      <c r="A920" s="56"/>
      <c r="B920" s="81" t="s">
        <v>571</v>
      </c>
      <c r="C920" s="56"/>
      <c r="D920" s="80"/>
      <c r="E920" s="82">
        <f>SUBTOTAL(9,E919:E919)</f>
        <v>3</v>
      </c>
      <c r="F920" s="84">
        <f>SUBTOTAL(9,F919:F919)</f>
        <v>266</v>
      </c>
      <c r="G920" s="82">
        <f>SUBTOTAL(9,G919:G919)</f>
        <v>1</v>
      </c>
    </row>
    <row r="921" spans="1:7" outlineLevel="2" x14ac:dyDescent="0.25">
      <c r="A921" s="56" t="s">
        <v>648</v>
      </c>
      <c r="B921" s="56" t="s">
        <v>649</v>
      </c>
      <c r="C921" s="56" t="s">
        <v>650</v>
      </c>
      <c r="D921" s="80" t="s">
        <v>829</v>
      </c>
      <c r="E921" s="56">
        <v>8</v>
      </c>
      <c r="F921" s="83">
        <v>213</v>
      </c>
      <c r="G921" s="56">
        <v>1</v>
      </c>
    </row>
    <row r="922" spans="1:7" outlineLevel="2" collapsed="1" x14ac:dyDescent="0.25">
      <c r="A922" s="56" t="s">
        <v>648</v>
      </c>
      <c r="B922" s="56" t="s">
        <v>649</v>
      </c>
      <c r="C922" s="56" t="s">
        <v>650</v>
      </c>
      <c r="D922" s="80" t="s">
        <v>807</v>
      </c>
      <c r="E922" s="56">
        <v>1</v>
      </c>
      <c r="F922" s="83">
        <v>53</v>
      </c>
      <c r="G922" s="56">
        <v>1</v>
      </c>
    </row>
    <row r="923" spans="1:7" outlineLevel="1" x14ac:dyDescent="0.25">
      <c r="A923" s="56"/>
      <c r="B923" s="81" t="s">
        <v>651</v>
      </c>
      <c r="C923" s="56"/>
      <c r="D923" s="80"/>
      <c r="E923" s="82">
        <f>SUBTOTAL(9,E921:E922)</f>
        <v>9</v>
      </c>
      <c r="F923" s="84">
        <f>SUBTOTAL(9,F921:F922)</f>
        <v>266</v>
      </c>
      <c r="G923" s="82">
        <f>SUBTOTAL(9,G921:G922)</f>
        <v>2</v>
      </c>
    </row>
    <row r="924" spans="1:7" outlineLevel="2" collapsed="1" x14ac:dyDescent="0.25">
      <c r="A924" s="56" t="s">
        <v>729</v>
      </c>
      <c r="B924" s="56" t="s">
        <v>730</v>
      </c>
      <c r="C924" s="56" t="s">
        <v>117</v>
      </c>
      <c r="D924" s="80" t="s">
        <v>821</v>
      </c>
      <c r="E924" s="56">
        <v>2</v>
      </c>
      <c r="F924" s="83">
        <v>240</v>
      </c>
      <c r="G924" s="56">
        <v>2</v>
      </c>
    </row>
    <row r="925" spans="1:7" outlineLevel="1" x14ac:dyDescent="0.25">
      <c r="A925" s="56"/>
      <c r="B925" s="81" t="s">
        <v>731</v>
      </c>
      <c r="C925" s="56"/>
      <c r="D925" s="80"/>
      <c r="E925" s="82">
        <f>SUBTOTAL(9,E924:E924)</f>
        <v>2</v>
      </c>
      <c r="F925" s="84">
        <f>SUBTOTAL(9,F924:F924)</f>
        <v>240</v>
      </c>
      <c r="G925" s="82">
        <f>SUBTOTAL(9,G924:G924)</f>
        <v>2</v>
      </c>
    </row>
    <row r="926" spans="1:7" outlineLevel="2" x14ac:dyDescent="0.25">
      <c r="A926" s="56" t="s">
        <v>732</v>
      </c>
      <c r="B926" s="56" t="s">
        <v>733</v>
      </c>
      <c r="C926" s="56" t="s">
        <v>107</v>
      </c>
      <c r="D926" s="80" t="s">
        <v>805</v>
      </c>
      <c r="E926" s="56">
        <v>1</v>
      </c>
      <c r="F926" s="83">
        <v>236</v>
      </c>
      <c r="G926" s="56">
        <v>1</v>
      </c>
    </row>
    <row r="927" spans="1:7" outlineLevel="1" x14ac:dyDescent="0.25">
      <c r="A927" s="56"/>
      <c r="B927" s="81" t="s">
        <v>734</v>
      </c>
      <c r="C927" s="56"/>
      <c r="D927" s="80"/>
      <c r="E927" s="82">
        <f>SUBTOTAL(9,E926:E926)</f>
        <v>1</v>
      </c>
      <c r="F927" s="84">
        <f>SUBTOTAL(9,F926:F926)</f>
        <v>236</v>
      </c>
      <c r="G927" s="82">
        <f>SUBTOTAL(9,G926:G926)</f>
        <v>1</v>
      </c>
    </row>
    <row r="928" spans="1:7" outlineLevel="2" x14ac:dyDescent="0.25">
      <c r="A928" s="56" t="s">
        <v>402</v>
      </c>
      <c r="B928" s="56" t="s">
        <v>403</v>
      </c>
      <c r="C928" s="56" t="s">
        <v>194</v>
      </c>
      <c r="D928" s="80" t="s">
        <v>829</v>
      </c>
      <c r="E928" s="56">
        <v>4</v>
      </c>
      <c r="F928" s="83">
        <v>162.6</v>
      </c>
      <c r="G928" s="56">
        <v>3</v>
      </c>
    </row>
    <row r="929" spans="1:7" outlineLevel="2" collapsed="1" x14ac:dyDescent="0.25">
      <c r="A929" s="56" t="s">
        <v>402</v>
      </c>
      <c r="B929" s="56" t="s">
        <v>403</v>
      </c>
      <c r="C929" s="56" t="s">
        <v>194</v>
      </c>
      <c r="D929" s="80" t="s">
        <v>809</v>
      </c>
      <c r="E929" s="56">
        <v>4</v>
      </c>
      <c r="F929" s="83">
        <v>55.1</v>
      </c>
      <c r="G929" s="56">
        <v>2</v>
      </c>
    </row>
    <row r="930" spans="1:7" outlineLevel="2" x14ac:dyDescent="0.25">
      <c r="A930" s="56" t="s">
        <v>402</v>
      </c>
      <c r="B930" s="56" t="s">
        <v>403</v>
      </c>
      <c r="C930" s="56" t="s">
        <v>194</v>
      </c>
      <c r="D930" s="80" t="s">
        <v>814</v>
      </c>
      <c r="E930" s="56">
        <v>1</v>
      </c>
      <c r="F930" s="83">
        <v>0.2</v>
      </c>
      <c r="G930" s="56">
        <v>1</v>
      </c>
    </row>
    <row r="931" spans="1:7" outlineLevel="1" x14ac:dyDescent="0.25">
      <c r="A931" s="56"/>
      <c r="B931" s="81" t="s">
        <v>404</v>
      </c>
      <c r="C931" s="56"/>
      <c r="D931" s="80"/>
      <c r="E931" s="82">
        <f>SUBTOTAL(9,E928:E930)</f>
        <v>9</v>
      </c>
      <c r="F931" s="84">
        <f>SUBTOTAL(9,F928:F930)</f>
        <v>217.89999999999998</v>
      </c>
      <c r="G931" s="82">
        <f>SUBTOTAL(9,G928:G930)</f>
        <v>6</v>
      </c>
    </row>
    <row r="932" spans="1:7" outlineLevel="2" x14ac:dyDescent="0.25">
      <c r="A932" s="56" t="s">
        <v>395</v>
      </c>
      <c r="B932" s="56" t="s">
        <v>396</v>
      </c>
      <c r="C932" s="56" t="s">
        <v>397</v>
      </c>
      <c r="D932" s="80" t="s">
        <v>824</v>
      </c>
      <c r="E932" s="56">
        <v>3</v>
      </c>
      <c r="F932" s="83">
        <v>203</v>
      </c>
      <c r="G932" s="56">
        <v>2</v>
      </c>
    </row>
    <row r="933" spans="1:7" outlineLevel="2" x14ac:dyDescent="0.25">
      <c r="A933" s="56" t="s">
        <v>395</v>
      </c>
      <c r="B933" s="56" t="s">
        <v>396</v>
      </c>
      <c r="C933" s="56" t="s">
        <v>397</v>
      </c>
      <c r="D933" s="80" t="s">
        <v>814</v>
      </c>
      <c r="E933" s="56">
        <v>2</v>
      </c>
      <c r="F933" s="83">
        <v>13.4</v>
      </c>
      <c r="G933" s="56">
        <v>2</v>
      </c>
    </row>
    <row r="934" spans="1:7" outlineLevel="1" x14ac:dyDescent="0.25">
      <c r="A934" s="56"/>
      <c r="B934" s="81" t="s">
        <v>398</v>
      </c>
      <c r="C934" s="56"/>
      <c r="D934" s="80"/>
      <c r="E934" s="82">
        <f>SUBTOTAL(9,E932:E933)</f>
        <v>5</v>
      </c>
      <c r="F934" s="84">
        <f>SUBTOTAL(9,F932:F933)</f>
        <v>216.4</v>
      </c>
      <c r="G934" s="82">
        <f>SUBTOTAL(9,G932:G933)</f>
        <v>4</v>
      </c>
    </row>
    <row r="935" spans="1:7" outlineLevel="2" collapsed="1" x14ac:dyDescent="0.25">
      <c r="A935" s="56" t="s">
        <v>735</v>
      </c>
      <c r="B935" s="56" t="s">
        <v>736</v>
      </c>
      <c r="C935" s="56" t="s">
        <v>737</v>
      </c>
      <c r="D935" s="80" t="s">
        <v>806</v>
      </c>
      <c r="E935" s="56">
        <v>52</v>
      </c>
      <c r="F935" s="83">
        <v>203</v>
      </c>
      <c r="G935" s="56">
        <v>1</v>
      </c>
    </row>
    <row r="936" spans="1:7" outlineLevel="2" x14ac:dyDescent="0.25">
      <c r="A936" s="56" t="s">
        <v>735</v>
      </c>
      <c r="B936" s="56" t="s">
        <v>736</v>
      </c>
      <c r="C936" s="56" t="s">
        <v>737</v>
      </c>
      <c r="D936" s="80" t="s">
        <v>805</v>
      </c>
      <c r="E936" s="56">
        <v>2</v>
      </c>
      <c r="F936" s="83">
        <v>12</v>
      </c>
      <c r="G936" s="56">
        <v>1</v>
      </c>
    </row>
    <row r="937" spans="1:7" outlineLevel="1" x14ac:dyDescent="0.25">
      <c r="A937" s="56"/>
      <c r="B937" s="81" t="s">
        <v>738</v>
      </c>
      <c r="C937" s="56"/>
      <c r="D937" s="80"/>
      <c r="E937" s="82">
        <f>SUBTOTAL(9,E935:E936)</f>
        <v>54</v>
      </c>
      <c r="F937" s="84">
        <f>SUBTOTAL(9,F935:F936)</f>
        <v>215</v>
      </c>
      <c r="G937" s="82">
        <f>SUBTOTAL(9,G935:G936)</f>
        <v>2</v>
      </c>
    </row>
    <row r="938" spans="1:7" outlineLevel="2" x14ac:dyDescent="0.25">
      <c r="A938" s="56" t="s">
        <v>489</v>
      </c>
      <c r="B938" s="56" t="s">
        <v>490</v>
      </c>
      <c r="C938" s="56" t="s">
        <v>53</v>
      </c>
      <c r="D938" s="80" t="s">
        <v>814</v>
      </c>
      <c r="E938" s="56">
        <v>1</v>
      </c>
      <c r="F938" s="83">
        <v>176</v>
      </c>
      <c r="G938" s="56">
        <v>1</v>
      </c>
    </row>
    <row r="939" spans="1:7" outlineLevel="2" x14ac:dyDescent="0.25">
      <c r="A939" s="56" t="s">
        <v>489</v>
      </c>
      <c r="B939" s="56" t="s">
        <v>490</v>
      </c>
      <c r="C939" s="56" t="s">
        <v>53</v>
      </c>
      <c r="D939" s="80" t="s">
        <v>812</v>
      </c>
      <c r="E939" s="56">
        <v>7</v>
      </c>
      <c r="F939" s="83">
        <v>13.5</v>
      </c>
      <c r="G939" s="56">
        <v>3</v>
      </c>
    </row>
    <row r="940" spans="1:7" outlineLevel="1" x14ac:dyDescent="0.25">
      <c r="A940" s="56"/>
      <c r="B940" s="81" t="s">
        <v>491</v>
      </c>
      <c r="C940" s="56"/>
      <c r="D940" s="80"/>
      <c r="E940" s="82">
        <f>SUBTOTAL(9,E938:E939)</f>
        <v>8</v>
      </c>
      <c r="F940" s="84">
        <f>SUBTOTAL(9,F938:F939)</f>
        <v>189.5</v>
      </c>
      <c r="G940" s="82">
        <f>SUBTOTAL(9,G938:G939)</f>
        <v>4</v>
      </c>
    </row>
    <row r="941" spans="1:7" outlineLevel="2" x14ac:dyDescent="0.25">
      <c r="A941" s="56" t="s">
        <v>739</v>
      </c>
      <c r="B941" s="56" t="s">
        <v>740</v>
      </c>
      <c r="C941" s="56" t="s">
        <v>41</v>
      </c>
      <c r="D941" s="80" t="s">
        <v>829</v>
      </c>
      <c r="E941" s="56">
        <v>11</v>
      </c>
      <c r="F941" s="83">
        <v>184</v>
      </c>
      <c r="G941" s="56">
        <v>3</v>
      </c>
    </row>
    <row r="942" spans="1:7" outlineLevel="1" x14ac:dyDescent="0.25">
      <c r="A942" s="56"/>
      <c r="B942" s="81" t="s">
        <v>741</v>
      </c>
      <c r="C942" s="56"/>
      <c r="D942" s="80"/>
      <c r="E942" s="82">
        <f>SUBTOTAL(9,E941:E941)</f>
        <v>11</v>
      </c>
      <c r="F942" s="84">
        <f>SUBTOTAL(9,F941:F941)</f>
        <v>184</v>
      </c>
      <c r="G942" s="82">
        <f>SUBTOTAL(9,G941:G941)</f>
        <v>3</v>
      </c>
    </row>
    <row r="943" spans="1:7" outlineLevel="2" x14ac:dyDescent="0.25">
      <c r="A943" s="56" t="s">
        <v>742</v>
      </c>
      <c r="B943" s="56" t="s">
        <v>743</v>
      </c>
      <c r="C943" s="56" t="s">
        <v>183</v>
      </c>
      <c r="D943" s="80" t="s">
        <v>823</v>
      </c>
      <c r="E943" s="56">
        <v>14</v>
      </c>
      <c r="F943" s="83">
        <v>173</v>
      </c>
      <c r="G943" s="56">
        <v>2</v>
      </c>
    </row>
    <row r="944" spans="1:7" outlineLevel="1" x14ac:dyDescent="0.25">
      <c r="A944" s="56"/>
      <c r="B944" s="81" t="s">
        <v>744</v>
      </c>
      <c r="C944" s="56"/>
      <c r="D944" s="80"/>
      <c r="E944" s="82">
        <f>SUBTOTAL(9,E943:E943)</f>
        <v>14</v>
      </c>
      <c r="F944" s="84">
        <f>SUBTOTAL(9,F943:F943)</f>
        <v>173</v>
      </c>
      <c r="G944" s="82">
        <f>SUBTOTAL(9,G943:G943)</f>
        <v>2</v>
      </c>
    </row>
    <row r="945" spans="1:7" outlineLevel="2" x14ac:dyDescent="0.25">
      <c r="A945" s="56" t="s">
        <v>652</v>
      </c>
      <c r="B945" s="56" t="s">
        <v>653</v>
      </c>
      <c r="C945" s="56" t="s">
        <v>582</v>
      </c>
      <c r="D945" s="80" t="s">
        <v>806</v>
      </c>
      <c r="E945" s="56">
        <v>1</v>
      </c>
      <c r="F945" s="83">
        <v>111</v>
      </c>
      <c r="G945" s="56">
        <v>1</v>
      </c>
    </row>
    <row r="946" spans="1:7" outlineLevel="2" x14ac:dyDescent="0.25">
      <c r="A946" s="56" t="s">
        <v>652</v>
      </c>
      <c r="B946" s="56" t="s">
        <v>653</v>
      </c>
      <c r="C946" s="56" t="s">
        <v>582</v>
      </c>
      <c r="D946" s="80" t="s">
        <v>826</v>
      </c>
      <c r="E946" s="56">
        <v>4</v>
      </c>
      <c r="F946" s="83">
        <v>51</v>
      </c>
      <c r="G946" s="56">
        <v>1</v>
      </c>
    </row>
    <row r="947" spans="1:7" outlineLevel="1" x14ac:dyDescent="0.25">
      <c r="A947" s="56"/>
      <c r="B947" s="81" t="s">
        <v>654</v>
      </c>
      <c r="C947" s="56"/>
      <c r="D947" s="80"/>
      <c r="E947" s="82">
        <f>SUBTOTAL(9,E945:E946)</f>
        <v>5</v>
      </c>
      <c r="F947" s="84">
        <f>SUBTOTAL(9,F945:F946)</f>
        <v>162</v>
      </c>
      <c r="G947" s="82">
        <f>SUBTOTAL(9,G945:G946)</f>
        <v>2</v>
      </c>
    </row>
    <row r="948" spans="1:7" outlineLevel="2" x14ac:dyDescent="0.25">
      <c r="A948" s="56" t="s">
        <v>579</v>
      </c>
      <c r="B948" s="56" t="s">
        <v>580</v>
      </c>
      <c r="C948" s="56" t="s">
        <v>521</v>
      </c>
      <c r="D948" s="80" t="s">
        <v>806</v>
      </c>
      <c r="E948" s="56">
        <v>5</v>
      </c>
      <c r="F948" s="83">
        <v>116</v>
      </c>
      <c r="G948" s="56">
        <v>1</v>
      </c>
    </row>
    <row r="949" spans="1:7" outlineLevel="2" x14ac:dyDescent="0.25">
      <c r="A949" s="56" t="s">
        <v>579</v>
      </c>
      <c r="B949" s="56" t="s">
        <v>580</v>
      </c>
      <c r="C949" s="56" t="s">
        <v>521</v>
      </c>
      <c r="D949" s="80" t="s">
        <v>814</v>
      </c>
      <c r="E949" s="56">
        <v>4</v>
      </c>
      <c r="F949" s="83">
        <v>20</v>
      </c>
      <c r="G949" s="56">
        <v>1</v>
      </c>
    </row>
    <row r="950" spans="1:7" outlineLevel="2" x14ac:dyDescent="0.25">
      <c r="A950" s="56" t="s">
        <v>579</v>
      </c>
      <c r="B950" s="56" t="s">
        <v>580</v>
      </c>
      <c r="C950" s="56" t="s">
        <v>521</v>
      </c>
      <c r="D950" s="80" t="s">
        <v>830</v>
      </c>
      <c r="E950" s="56">
        <v>1</v>
      </c>
      <c r="F950" s="83">
        <v>5.5</v>
      </c>
      <c r="G950" s="56">
        <v>1</v>
      </c>
    </row>
    <row r="951" spans="1:7" outlineLevel="1" x14ac:dyDescent="0.25">
      <c r="A951" s="56"/>
      <c r="B951" s="81" t="s">
        <v>581</v>
      </c>
      <c r="C951" s="56"/>
      <c r="D951" s="80"/>
      <c r="E951" s="82">
        <f>SUBTOTAL(9,E948:E950)</f>
        <v>10</v>
      </c>
      <c r="F951" s="84">
        <f>SUBTOTAL(9,F948:F950)</f>
        <v>141.5</v>
      </c>
      <c r="G951" s="82">
        <f>SUBTOTAL(9,G948:G950)</f>
        <v>3</v>
      </c>
    </row>
    <row r="952" spans="1:7" outlineLevel="2" x14ac:dyDescent="0.25">
      <c r="A952" s="56" t="s">
        <v>496</v>
      </c>
      <c r="B952" s="56" t="s">
        <v>497</v>
      </c>
      <c r="C952" s="56" t="s">
        <v>41</v>
      </c>
      <c r="D952" s="80" t="s">
        <v>809</v>
      </c>
      <c r="E952" s="56">
        <v>4</v>
      </c>
      <c r="F952" s="83">
        <v>127</v>
      </c>
      <c r="G952" s="56">
        <v>2</v>
      </c>
    </row>
    <row r="953" spans="1:7" outlineLevel="1" x14ac:dyDescent="0.25">
      <c r="A953" s="56"/>
      <c r="B953" s="81" t="s">
        <v>498</v>
      </c>
      <c r="C953" s="56"/>
      <c r="D953" s="80"/>
      <c r="E953" s="82">
        <f>SUBTOTAL(9,E952:E952)</f>
        <v>4</v>
      </c>
      <c r="F953" s="84">
        <f>SUBTOTAL(9,F952:F952)</f>
        <v>127</v>
      </c>
      <c r="G953" s="82">
        <f>SUBTOTAL(9,G952:G952)</f>
        <v>2</v>
      </c>
    </row>
    <row r="954" spans="1:7" outlineLevel="2" x14ac:dyDescent="0.25">
      <c r="A954" s="56" t="s">
        <v>630</v>
      </c>
      <c r="B954" s="56" t="s">
        <v>631</v>
      </c>
      <c r="C954" s="56" t="s">
        <v>499</v>
      </c>
      <c r="D954" s="80" t="s">
        <v>807</v>
      </c>
      <c r="E954" s="56">
        <v>12</v>
      </c>
      <c r="F954" s="83">
        <v>124</v>
      </c>
      <c r="G954" s="56">
        <v>1</v>
      </c>
    </row>
    <row r="955" spans="1:7" outlineLevel="1" x14ac:dyDescent="0.25">
      <c r="A955" s="56"/>
      <c r="B955" s="81" t="s">
        <v>632</v>
      </c>
      <c r="C955" s="56"/>
      <c r="D955" s="80"/>
      <c r="E955" s="82">
        <f>SUBTOTAL(9,E954:E954)</f>
        <v>12</v>
      </c>
      <c r="F955" s="84">
        <f>SUBTOTAL(9,F954:F954)</f>
        <v>124</v>
      </c>
      <c r="G955" s="82">
        <f>SUBTOTAL(9,G954:G954)</f>
        <v>1</v>
      </c>
    </row>
    <row r="956" spans="1:7" outlineLevel="2" x14ac:dyDescent="0.25">
      <c r="A956" s="56" t="s">
        <v>745</v>
      </c>
      <c r="B956" s="56" t="s">
        <v>746</v>
      </c>
      <c r="C956" s="56" t="s">
        <v>467</v>
      </c>
      <c r="D956" s="80" t="s">
        <v>802</v>
      </c>
      <c r="E956" s="56">
        <v>3</v>
      </c>
      <c r="F956" s="83">
        <v>120</v>
      </c>
      <c r="G956" s="56">
        <v>1</v>
      </c>
    </row>
    <row r="957" spans="1:7" outlineLevel="1" x14ac:dyDescent="0.25">
      <c r="A957" s="56"/>
      <c r="B957" s="81" t="s">
        <v>747</v>
      </c>
      <c r="C957" s="56"/>
      <c r="D957" s="80"/>
      <c r="E957" s="82">
        <f>SUBTOTAL(9,E956:E956)</f>
        <v>3</v>
      </c>
      <c r="F957" s="84">
        <f>SUBTOTAL(9,F956:F956)</f>
        <v>120</v>
      </c>
      <c r="G957" s="82">
        <f>SUBTOTAL(9,G956:G956)</f>
        <v>1</v>
      </c>
    </row>
    <row r="958" spans="1:7" outlineLevel="2" x14ac:dyDescent="0.25">
      <c r="A958" s="56" t="s">
        <v>748</v>
      </c>
      <c r="B958" s="56" t="s">
        <v>589</v>
      </c>
      <c r="C958" s="56" t="s">
        <v>22</v>
      </c>
      <c r="D958" s="80" t="s">
        <v>802</v>
      </c>
      <c r="E958" s="56">
        <v>8</v>
      </c>
      <c r="F958" s="83">
        <v>119.5</v>
      </c>
      <c r="G958" s="56">
        <v>2</v>
      </c>
    </row>
    <row r="959" spans="1:7" outlineLevel="1" x14ac:dyDescent="0.25">
      <c r="A959" s="56"/>
      <c r="B959" s="81" t="s">
        <v>590</v>
      </c>
      <c r="C959" s="56"/>
      <c r="D959" s="80"/>
      <c r="E959" s="82">
        <f>SUBTOTAL(9,E958:E958)</f>
        <v>8</v>
      </c>
      <c r="F959" s="84">
        <f>SUBTOTAL(9,F958:F958)</f>
        <v>119.5</v>
      </c>
      <c r="G959" s="82">
        <f>SUBTOTAL(9,G958:G958)</f>
        <v>2</v>
      </c>
    </row>
    <row r="960" spans="1:7" outlineLevel="2" x14ac:dyDescent="0.25">
      <c r="A960" s="56" t="s">
        <v>749</v>
      </c>
      <c r="B960" s="56" t="s">
        <v>750</v>
      </c>
      <c r="C960" s="56" t="s">
        <v>194</v>
      </c>
      <c r="D960" s="80" t="s">
        <v>804</v>
      </c>
      <c r="E960" s="56">
        <v>14</v>
      </c>
      <c r="F960" s="83">
        <v>119</v>
      </c>
      <c r="G960" s="56">
        <v>1</v>
      </c>
    </row>
    <row r="961" spans="1:7" outlineLevel="1" x14ac:dyDescent="0.25">
      <c r="A961" s="56"/>
      <c r="B961" s="81" t="s">
        <v>751</v>
      </c>
      <c r="C961" s="56"/>
      <c r="D961" s="80"/>
      <c r="E961" s="82">
        <f>SUBTOTAL(9,E960:E960)</f>
        <v>14</v>
      </c>
      <c r="F961" s="84">
        <f>SUBTOTAL(9,F960:F960)</f>
        <v>119</v>
      </c>
      <c r="G961" s="82">
        <f>SUBTOTAL(9,G960:G960)</f>
        <v>1</v>
      </c>
    </row>
    <row r="962" spans="1:7" outlineLevel="2" x14ac:dyDescent="0.25">
      <c r="A962" s="56" t="s">
        <v>640</v>
      </c>
      <c r="B962" s="56" t="s">
        <v>641</v>
      </c>
      <c r="C962" s="56" t="s">
        <v>642</v>
      </c>
      <c r="D962" s="80" t="s">
        <v>806</v>
      </c>
      <c r="E962" s="56">
        <v>7</v>
      </c>
      <c r="F962" s="83">
        <v>119</v>
      </c>
      <c r="G962" s="56">
        <v>1</v>
      </c>
    </row>
    <row r="963" spans="1:7" outlineLevel="1" x14ac:dyDescent="0.25">
      <c r="A963" s="56"/>
      <c r="B963" s="81" t="s">
        <v>643</v>
      </c>
      <c r="C963" s="56"/>
      <c r="D963" s="80"/>
      <c r="E963" s="82">
        <f>SUBTOTAL(9,E962:E962)</f>
        <v>7</v>
      </c>
      <c r="F963" s="84">
        <f>SUBTOTAL(9,F962:F962)</f>
        <v>119</v>
      </c>
      <c r="G963" s="82">
        <f>SUBTOTAL(9,G962:G962)</f>
        <v>1</v>
      </c>
    </row>
    <row r="964" spans="1:7" outlineLevel="2" x14ac:dyDescent="0.25">
      <c r="A964" s="56" t="s">
        <v>752</v>
      </c>
      <c r="B964" s="56" t="s">
        <v>753</v>
      </c>
      <c r="C964" s="56" t="s">
        <v>754</v>
      </c>
      <c r="D964" s="80" t="s">
        <v>806</v>
      </c>
      <c r="E964" s="56">
        <v>1</v>
      </c>
      <c r="F964" s="83">
        <v>118</v>
      </c>
      <c r="G964" s="56">
        <v>1</v>
      </c>
    </row>
    <row r="965" spans="1:7" outlineLevel="1" x14ac:dyDescent="0.25">
      <c r="A965" s="56"/>
      <c r="B965" s="81" t="s">
        <v>755</v>
      </c>
      <c r="C965" s="56"/>
      <c r="D965" s="80"/>
      <c r="E965" s="82">
        <f>SUBTOTAL(9,E964:E964)</f>
        <v>1</v>
      </c>
      <c r="F965" s="84">
        <f>SUBTOTAL(9,F964:F964)</f>
        <v>118</v>
      </c>
      <c r="G965" s="82">
        <f>SUBTOTAL(9,G964:G964)</f>
        <v>1</v>
      </c>
    </row>
    <row r="966" spans="1:7" outlineLevel="2" x14ac:dyDescent="0.25">
      <c r="A966" s="56" t="s">
        <v>662</v>
      </c>
      <c r="B966" s="56" t="s">
        <v>663</v>
      </c>
      <c r="C966" s="56" t="s">
        <v>41</v>
      </c>
      <c r="D966" s="80" t="s">
        <v>809</v>
      </c>
      <c r="E966" s="56">
        <v>1</v>
      </c>
      <c r="F966" s="83">
        <v>116</v>
      </c>
      <c r="G966" s="56">
        <v>1</v>
      </c>
    </row>
    <row r="967" spans="1:7" outlineLevel="1" x14ac:dyDescent="0.25">
      <c r="A967" s="56"/>
      <c r="B967" s="81" t="s">
        <v>664</v>
      </c>
      <c r="C967" s="56"/>
      <c r="D967" s="80"/>
      <c r="E967" s="82">
        <f>SUBTOTAL(9,E966:E966)</f>
        <v>1</v>
      </c>
      <c r="F967" s="84">
        <f>SUBTOTAL(9,F966:F966)</f>
        <v>116</v>
      </c>
      <c r="G967" s="82">
        <f>SUBTOTAL(9,G966:G966)</f>
        <v>1</v>
      </c>
    </row>
    <row r="968" spans="1:7" outlineLevel="2" x14ac:dyDescent="0.25">
      <c r="A968" s="56" t="s">
        <v>756</v>
      </c>
      <c r="B968" s="56" t="s">
        <v>757</v>
      </c>
      <c r="C968" s="56" t="s">
        <v>657</v>
      </c>
      <c r="D968" s="80" t="s">
        <v>807</v>
      </c>
      <c r="E968" s="56">
        <v>2</v>
      </c>
      <c r="F968" s="83">
        <v>116</v>
      </c>
      <c r="G968" s="56">
        <v>2</v>
      </c>
    </row>
    <row r="969" spans="1:7" outlineLevel="1" x14ac:dyDescent="0.25">
      <c r="A969" s="56"/>
      <c r="B969" s="81" t="s">
        <v>758</v>
      </c>
      <c r="C969" s="56"/>
      <c r="D969" s="80"/>
      <c r="E969" s="82">
        <f>SUBTOTAL(9,E968:E968)</f>
        <v>2</v>
      </c>
      <c r="F969" s="84">
        <f>SUBTOTAL(9,F968:F968)</f>
        <v>116</v>
      </c>
      <c r="G969" s="82">
        <f>SUBTOTAL(9,G968:G968)</f>
        <v>2</v>
      </c>
    </row>
    <row r="970" spans="1:7" outlineLevel="2" x14ac:dyDescent="0.25">
      <c r="A970" s="56" t="s">
        <v>759</v>
      </c>
      <c r="B970" s="56" t="s">
        <v>760</v>
      </c>
      <c r="C970" s="56" t="s">
        <v>128</v>
      </c>
      <c r="D970" s="80" t="s">
        <v>805</v>
      </c>
      <c r="E970" s="56">
        <v>1</v>
      </c>
      <c r="F970" s="83">
        <v>107</v>
      </c>
      <c r="G970" s="56">
        <v>1</v>
      </c>
    </row>
    <row r="971" spans="1:7" outlineLevel="1" x14ac:dyDescent="0.25">
      <c r="A971" s="56"/>
      <c r="B971" s="81" t="s">
        <v>761</v>
      </c>
      <c r="C971" s="56"/>
      <c r="D971" s="80"/>
      <c r="E971" s="82">
        <f>SUBTOTAL(9,E970:E970)</f>
        <v>1</v>
      </c>
      <c r="F971" s="84">
        <f>SUBTOTAL(9,F970:F970)</f>
        <v>107</v>
      </c>
      <c r="G971" s="82">
        <f>SUBTOTAL(9,G970:G970)</f>
        <v>1</v>
      </c>
    </row>
    <row r="972" spans="1:7" outlineLevel="2" x14ac:dyDescent="0.25">
      <c r="A972" s="56" t="s">
        <v>545</v>
      </c>
      <c r="B972" s="56" t="s">
        <v>546</v>
      </c>
      <c r="C972" s="56" t="s">
        <v>79</v>
      </c>
      <c r="D972" s="80" t="s">
        <v>805</v>
      </c>
      <c r="E972" s="56">
        <v>1</v>
      </c>
      <c r="F972" s="83">
        <v>106</v>
      </c>
      <c r="G972" s="56">
        <v>1</v>
      </c>
    </row>
    <row r="973" spans="1:7" outlineLevel="1" x14ac:dyDescent="0.25">
      <c r="A973" s="56"/>
      <c r="B973" s="81" t="s">
        <v>547</v>
      </c>
      <c r="C973" s="56"/>
      <c r="D973" s="80"/>
      <c r="E973" s="82">
        <f>SUBTOTAL(9,E972:E972)</f>
        <v>1</v>
      </c>
      <c r="F973" s="84">
        <f>SUBTOTAL(9,F972:F972)</f>
        <v>106</v>
      </c>
      <c r="G973" s="82">
        <f>SUBTOTAL(9,G972:G972)</f>
        <v>1</v>
      </c>
    </row>
    <row r="974" spans="1:7" outlineLevel="2" x14ac:dyDescent="0.25">
      <c r="A974" s="56" t="s">
        <v>608</v>
      </c>
      <c r="B974" s="56" t="s">
        <v>609</v>
      </c>
      <c r="C974" s="56" t="s">
        <v>117</v>
      </c>
      <c r="D974" s="80" t="s">
        <v>805</v>
      </c>
      <c r="E974" s="56">
        <v>1</v>
      </c>
      <c r="F974" s="83">
        <v>90</v>
      </c>
      <c r="G974" s="56">
        <v>1</v>
      </c>
    </row>
    <row r="975" spans="1:7" outlineLevel="1" x14ac:dyDescent="0.25">
      <c r="A975" s="56"/>
      <c r="B975" s="81" t="s">
        <v>610</v>
      </c>
      <c r="C975" s="56"/>
      <c r="D975" s="80"/>
      <c r="E975" s="82">
        <f>SUBTOTAL(9,E974:E974)</f>
        <v>1</v>
      </c>
      <c r="F975" s="84">
        <f>SUBTOTAL(9,F974:F974)</f>
        <v>90</v>
      </c>
      <c r="G975" s="82">
        <f>SUBTOTAL(9,G974:G974)</f>
        <v>1</v>
      </c>
    </row>
    <row r="976" spans="1:7" outlineLevel="2" x14ac:dyDescent="0.25">
      <c r="A976" s="56" t="s">
        <v>762</v>
      </c>
      <c r="B976" s="56" t="s">
        <v>763</v>
      </c>
      <c r="C976" s="56" t="s">
        <v>499</v>
      </c>
      <c r="D976" s="80" t="s">
        <v>806</v>
      </c>
      <c r="E976" s="56">
        <v>4</v>
      </c>
      <c r="F976" s="83">
        <v>83</v>
      </c>
      <c r="G976" s="56">
        <v>2</v>
      </c>
    </row>
    <row r="977" spans="1:7" outlineLevel="1" x14ac:dyDescent="0.25">
      <c r="A977" s="56"/>
      <c r="B977" s="81" t="s">
        <v>764</v>
      </c>
      <c r="C977" s="56"/>
      <c r="D977" s="80"/>
      <c r="E977" s="82">
        <f>SUBTOTAL(9,E976:E976)</f>
        <v>4</v>
      </c>
      <c r="F977" s="84">
        <f>SUBTOTAL(9,F976:F976)</f>
        <v>83</v>
      </c>
      <c r="G977" s="82">
        <f>SUBTOTAL(9,G976:G976)</f>
        <v>2</v>
      </c>
    </row>
    <row r="978" spans="1:7" outlineLevel="2" x14ac:dyDescent="0.25">
      <c r="A978" s="56" t="s">
        <v>765</v>
      </c>
      <c r="B978" s="56" t="s">
        <v>766</v>
      </c>
      <c r="C978" s="56" t="s">
        <v>135</v>
      </c>
      <c r="D978" s="80" t="s">
        <v>828</v>
      </c>
      <c r="E978" s="56">
        <v>1</v>
      </c>
      <c r="F978" s="83">
        <v>80</v>
      </c>
      <c r="G978" s="56">
        <v>1</v>
      </c>
    </row>
    <row r="979" spans="1:7" outlineLevel="1" x14ac:dyDescent="0.25">
      <c r="A979" s="56"/>
      <c r="B979" s="81" t="s">
        <v>767</v>
      </c>
      <c r="C979" s="56"/>
      <c r="D979" s="80"/>
      <c r="E979" s="82">
        <f>SUBTOTAL(9,E978:E978)</f>
        <v>1</v>
      </c>
      <c r="F979" s="84">
        <f>SUBTOTAL(9,F978:F978)</f>
        <v>80</v>
      </c>
      <c r="G979" s="82">
        <f>SUBTOTAL(9,G978:G978)</f>
        <v>1</v>
      </c>
    </row>
    <row r="980" spans="1:7" outlineLevel="2" collapsed="1" x14ac:dyDescent="0.25">
      <c r="A980" s="56" t="s">
        <v>768</v>
      </c>
      <c r="B980" s="56" t="s">
        <v>769</v>
      </c>
      <c r="C980" s="56" t="s">
        <v>667</v>
      </c>
      <c r="D980" s="80" t="s">
        <v>806</v>
      </c>
      <c r="E980" s="56">
        <v>3</v>
      </c>
      <c r="F980" s="83">
        <v>80</v>
      </c>
      <c r="G980" s="56">
        <v>1</v>
      </c>
    </row>
    <row r="981" spans="1:7" outlineLevel="1" x14ac:dyDescent="0.25">
      <c r="A981" s="56"/>
      <c r="B981" s="81" t="s">
        <v>770</v>
      </c>
      <c r="C981" s="56"/>
      <c r="D981" s="80"/>
      <c r="E981" s="82">
        <f>SUBTOTAL(9,E980:E980)</f>
        <v>3</v>
      </c>
      <c r="F981" s="84">
        <f>SUBTOTAL(9,F980:F980)</f>
        <v>80</v>
      </c>
      <c r="G981" s="82">
        <f>SUBTOTAL(9,G980:G980)</f>
        <v>1</v>
      </c>
    </row>
    <row r="982" spans="1:7" outlineLevel="2" x14ac:dyDescent="0.25">
      <c r="A982" s="56" t="s">
        <v>558</v>
      </c>
      <c r="B982" s="56" t="s">
        <v>559</v>
      </c>
      <c r="C982" s="56" t="s">
        <v>343</v>
      </c>
      <c r="D982" s="80" t="s">
        <v>812</v>
      </c>
      <c r="E982" s="56">
        <v>2</v>
      </c>
      <c r="F982" s="83">
        <v>76</v>
      </c>
      <c r="G982" s="56">
        <v>1</v>
      </c>
    </row>
    <row r="983" spans="1:7" outlineLevel="1" x14ac:dyDescent="0.25">
      <c r="A983" s="56"/>
      <c r="B983" s="81" t="s">
        <v>560</v>
      </c>
      <c r="C983" s="56"/>
      <c r="D983" s="80"/>
      <c r="E983" s="82">
        <f>SUBTOTAL(9,E982:E982)</f>
        <v>2</v>
      </c>
      <c r="F983" s="84">
        <f>SUBTOTAL(9,F982:F982)</f>
        <v>76</v>
      </c>
      <c r="G983" s="82">
        <f>SUBTOTAL(9,G982:G982)</f>
        <v>1</v>
      </c>
    </row>
    <row r="984" spans="1:7" outlineLevel="2" x14ac:dyDescent="0.25">
      <c r="A984" s="56" t="s">
        <v>573</v>
      </c>
      <c r="B984" s="56" t="s">
        <v>574</v>
      </c>
      <c r="C984" s="56" t="s">
        <v>117</v>
      </c>
      <c r="D984" s="80" t="s">
        <v>830</v>
      </c>
      <c r="E984" s="56">
        <v>3</v>
      </c>
      <c r="F984" s="83">
        <v>73</v>
      </c>
      <c r="G984" s="56">
        <v>1</v>
      </c>
    </row>
    <row r="985" spans="1:7" outlineLevel="1" x14ac:dyDescent="0.25">
      <c r="A985" s="56"/>
      <c r="B985" s="81" t="s">
        <v>575</v>
      </c>
      <c r="C985" s="56"/>
      <c r="D985" s="80"/>
      <c r="E985" s="82">
        <f>SUBTOTAL(9,E984:E984)</f>
        <v>3</v>
      </c>
      <c r="F985" s="84">
        <f>SUBTOTAL(9,F984:F984)</f>
        <v>73</v>
      </c>
      <c r="G985" s="82">
        <f>SUBTOTAL(9,G984:G984)</f>
        <v>1</v>
      </c>
    </row>
    <row r="986" spans="1:7" outlineLevel="2" x14ac:dyDescent="0.25">
      <c r="A986" s="56" t="s">
        <v>771</v>
      </c>
      <c r="B986" s="56" t="s">
        <v>772</v>
      </c>
      <c r="C986" s="56" t="s">
        <v>91</v>
      </c>
      <c r="D986" s="80" t="s">
        <v>810</v>
      </c>
      <c r="E986" s="56">
        <v>4</v>
      </c>
      <c r="F986" s="83">
        <v>66.7</v>
      </c>
      <c r="G986" s="56">
        <v>3</v>
      </c>
    </row>
    <row r="987" spans="1:7" outlineLevel="1" x14ac:dyDescent="0.25">
      <c r="A987" s="56"/>
      <c r="B987" s="81" t="s">
        <v>773</v>
      </c>
      <c r="C987" s="56"/>
      <c r="D987" s="80"/>
      <c r="E987" s="82">
        <f>SUBTOTAL(9,E986:E986)</f>
        <v>4</v>
      </c>
      <c r="F987" s="84">
        <f>SUBTOTAL(9,F986:F986)</f>
        <v>66.7</v>
      </c>
      <c r="G987" s="82">
        <f>SUBTOTAL(9,G986:G986)</f>
        <v>3</v>
      </c>
    </row>
    <row r="988" spans="1:7" outlineLevel="2" x14ac:dyDescent="0.25">
      <c r="A988" s="56" t="s">
        <v>774</v>
      </c>
      <c r="B988" s="56" t="s">
        <v>775</v>
      </c>
      <c r="C988" s="56" t="s">
        <v>499</v>
      </c>
      <c r="D988" s="80" t="s">
        <v>818</v>
      </c>
      <c r="E988" s="56">
        <v>2</v>
      </c>
      <c r="F988" s="83">
        <v>66</v>
      </c>
      <c r="G988" s="56">
        <v>1</v>
      </c>
    </row>
    <row r="989" spans="1:7" outlineLevel="1" x14ac:dyDescent="0.25">
      <c r="A989" s="56"/>
      <c r="B989" s="81" t="s">
        <v>776</v>
      </c>
      <c r="C989" s="56"/>
      <c r="D989" s="80"/>
      <c r="E989" s="82">
        <f>SUBTOTAL(9,E988:E988)</f>
        <v>2</v>
      </c>
      <c r="F989" s="84">
        <f>SUBTOTAL(9,F988:F988)</f>
        <v>66</v>
      </c>
      <c r="G989" s="82">
        <f>SUBTOTAL(9,G988:G988)</f>
        <v>1</v>
      </c>
    </row>
    <row r="990" spans="1:7" outlineLevel="2" x14ac:dyDescent="0.25">
      <c r="A990" s="56" t="s">
        <v>598</v>
      </c>
      <c r="B990" s="56" t="s">
        <v>599</v>
      </c>
      <c r="C990" s="56" t="s">
        <v>600</v>
      </c>
      <c r="D990" s="80" t="s">
        <v>812</v>
      </c>
      <c r="E990" s="56">
        <v>1</v>
      </c>
      <c r="F990" s="83">
        <v>65</v>
      </c>
      <c r="G990" s="56">
        <v>1</v>
      </c>
    </row>
    <row r="991" spans="1:7" outlineLevel="1" x14ac:dyDescent="0.25">
      <c r="A991" s="56"/>
      <c r="B991" s="81" t="s">
        <v>601</v>
      </c>
      <c r="C991" s="56"/>
      <c r="D991" s="80"/>
      <c r="E991" s="82">
        <f>SUBTOTAL(9,E990:E990)</f>
        <v>1</v>
      </c>
      <c r="F991" s="84">
        <f>SUBTOTAL(9,F990:F990)</f>
        <v>65</v>
      </c>
      <c r="G991" s="82">
        <f>SUBTOTAL(9,G990:G990)</f>
        <v>1</v>
      </c>
    </row>
    <row r="992" spans="1:7" outlineLevel="2" x14ac:dyDescent="0.25">
      <c r="A992" s="56" t="s">
        <v>777</v>
      </c>
      <c r="B992" s="56" t="s">
        <v>778</v>
      </c>
      <c r="C992" s="56" t="s">
        <v>53</v>
      </c>
      <c r="D992" s="80" t="s">
        <v>812</v>
      </c>
      <c r="E992" s="56">
        <v>1</v>
      </c>
      <c r="F992" s="83">
        <v>50</v>
      </c>
      <c r="G992" s="56">
        <v>1</v>
      </c>
    </row>
    <row r="993" spans="1:7" outlineLevel="1" x14ac:dyDescent="0.25">
      <c r="A993" s="56"/>
      <c r="B993" s="81" t="s">
        <v>779</v>
      </c>
      <c r="C993" s="56"/>
      <c r="D993" s="80"/>
      <c r="E993" s="82">
        <f>SUBTOTAL(9,E992:E992)</f>
        <v>1</v>
      </c>
      <c r="F993" s="84">
        <f>SUBTOTAL(9,F992:F992)</f>
        <v>50</v>
      </c>
      <c r="G993" s="82">
        <f>SUBTOTAL(9,G992:G992)</f>
        <v>1</v>
      </c>
    </row>
    <row r="994" spans="1:7" outlineLevel="2" x14ac:dyDescent="0.25">
      <c r="A994" s="56" t="s">
        <v>780</v>
      </c>
      <c r="B994" s="56" t="s">
        <v>781</v>
      </c>
      <c r="C994" s="56" t="s">
        <v>43</v>
      </c>
      <c r="D994" s="80" t="s">
        <v>807</v>
      </c>
      <c r="E994" s="56">
        <v>1</v>
      </c>
      <c r="F994" s="83">
        <v>48</v>
      </c>
      <c r="G994" s="56">
        <v>1</v>
      </c>
    </row>
    <row r="995" spans="1:7" outlineLevel="1" x14ac:dyDescent="0.25">
      <c r="A995" s="56"/>
      <c r="B995" s="81" t="s">
        <v>782</v>
      </c>
      <c r="C995" s="56"/>
      <c r="D995" s="80"/>
      <c r="E995" s="82">
        <f>SUBTOTAL(9,E994:E994)</f>
        <v>1</v>
      </c>
      <c r="F995" s="84">
        <f>SUBTOTAL(9,F994:F994)</f>
        <v>48</v>
      </c>
      <c r="G995" s="82">
        <f>SUBTOTAL(9,G994:G994)</f>
        <v>1</v>
      </c>
    </row>
    <row r="996" spans="1:7" outlineLevel="2" collapsed="1" x14ac:dyDescent="0.25">
      <c r="A996" s="56" t="s">
        <v>783</v>
      </c>
      <c r="B996" s="56" t="s">
        <v>784</v>
      </c>
      <c r="C996" s="56" t="s">
        <v>541</v>
      </c>
      <c r="D996" s="80" t="s">
        <v>812</v>
      </c>
      <c r="E996" s="56">
        <v>4</v>
      </c>
      <c r="F996" s="83">
        <v>39</v>
      </c>
      <c r="G996" s="56">
        <v>1</v>
      </c>
    </row>
    <row r="997" spans="1:7" outlineLevel="1" x14ac:dyDescent="0.25">
      <c r="A997" s="56"/>
      <c r="B997" s="81" t="s">
        <v>785</v>
      </c>
      <c r="C997" s="56"/>
      <c r="D997" s="80"/>
      <c r="E997" s="82">
        <f>SUBTOTAL(9,E996:E996)</f>
        <v>4</v>
      </c>
      <c r="F997" s="84">
        <f>SUBTOTAL(9,F996:F996)</f>
        <v>39</v>
      </c>
      <c r="G997" s="82">
        <f>SUBTOTAL(9,G996:G996)</f>
        <v>1</v>
      </c>
    </row>
    <row r="998" spans="1:7" outlineLevel="2" x14ac:dyDescent="0.25">
      <c r="A998" s="56" t="s">
        <v>655</v>
      </c>
      <c r="B998" s="56" t="s">
        <v>656</v>
      </c>
      <c r="C998" s="56" t="s">
        <v>657</v>
      </c>
      <c r="D998" s="80" t="s">
        <v>809</v>
      </c>
      <c r="E998" s="56">
        <v>2</v>
      </c>
      <c r="F998" s="83">
        <v>31</v>
      </c>
      <c r="G998" s="56">
        <v>1</v>
      </c>
    </row>
    <row r="999" spans="1:7" outlineLevel="1" x14ac:dyDescent="0.25">
      <c r="A999" s="56"/>
      <c r="B999" s="81" t="s">
        <v>658</v>
      </c>
      <c r="C999" s="56"/>
      <c r="D999" s="80"/>
      <c r="E999" s="82">
        <f>SUBTOTAL(9,E998:E998)</f>
        <v>2</v>
      </c>
      <c r="F999" s="84">
        <f>SUBTOTAL(9,F998:F998)</f>
        <v>31</v>
      </c>
      <c r="G999" s="82">
        <f>SUBTOTAL(9,G998:G998)</f>
        <v>1</v>
      </c>
    </row>
    <row r="1000" spans="1:7" outlineLevel="2" x14ac:dyDescent="0.25">
      <c r="A1000" s="56" t="s">
        <v>140</v>
      </c>
      <c r="B1000" s="56" t="s">
        <v>141</v>
      </c>
      <c r="C1000" s="56" t="s">
        <v>142</v>
      </c>
      <c r="D1000" s="80" t="s">
        <v>812</v>
      </c>
      <c r="E1000" s="56">
        <v>1</v>
      </c>
      <c r="F1000" s="83">
        <v>22</v>
      </c>
      <c r="G1000" s="56">
        <v>1</v>
      </c>
    </row>
    <row r="1001" spans="1:7" outlineLevel="1" x14ac:dyDescent="0.25">
      <c r="A1001" s="56"/>
      <c r="B1001" s="81" t="s">
        <v>143</v>
      </c>
      <c r="C1001" s="56"/>
      <c r="D1001" s="80"/>
      <c r="E1001" s="82">
        <f>SUBTOTAL(9,E1000:E1000)</f>
        <v>1</v>
      </c>
      <c r="F1001" s="84">
        <f>SUBTOTAL(9,F1000:F1000)</f>
        <v>22</v>
      </c>
      <c r="G1001" s="82">
        <f>SUBTOTAL(9,G1000:G1000)</f>
        <v>1</v>
      </c>
    </row>
    <row r="1002" spans="1:7" outlineLevel="2" x14ac:dyDescent="0.25">
      <c r="A1002" s="56" t="s">
        <v>492</v>
      </c>
      <c r="B1002" s="56" t="s">
        <v>493</v>
      </c>
      <c r="C1002" s="56" t="s">
        <v>494</v>
      </c>
      <c r="D1002" s="80" t="s">
        <v>819</v>
      </c>
      <c r="E1002" s="56">
        <v>2</v>
      </c>
      <c r="F1002" s="83">
        <v>21</v>
      </c>
      <c r="G1002" s="56">
        <v>1</v>
      </c>
    </row>
    <row r="1003" spans="1:7" outlineLevel="1" x14ac:dyDescent="0.25">
      <c r="A1003" s="56"/>
      <c r="B1003" s="81" t="s">
        <v>495</v>
      </c>
      <c r="C1003" s="56"/>
      <c r="D1003" s="80"/>
      <c r="E1003" s="82">
        <f>SUBTOTAL(9,E1002:E1002)</f>
        <v>2</v>
      </c>
      <c r="F1003" s="84">
        <f>SUBTOTAL(9,F1002:F1002)</f>
        <v>21</v>
      </c>
      <c r="G1003" s="82">
        <f>SUBTOTAL(9,G1002:G1002)</f>
        <v>1</v>
      </c>
    </row>
    <row r="1004" spans="1:7" outlineLevel="2" collapsed="1" x14ac:dyDescent="0.25">
      <c r="A1004" s="56" t="s">
        <v>786</v>
      </c>
      <c r="B1004" s="56" t="s">
        <v>786</v>
      </c>
      <c r="C1004" s="56" t="s">
        <v>787</v>
      </c>
      <c r="D1004" s="80" t="s">
        <v>804</v>
      </c>
      <c r="E1004" s="56">
        <v>1</v>
      </c>
      <c r="F1004" s="83">
        <v>17</v>
      </c>
      <c r="G1004" s="56">
        <v>1</v>
      </c>
    </row>
    <row r="1005" spans="1:7" outlineLevel="1" x14ac:dyDescent="0.25">
      <c r="A1005" s="56"/>
      <c r="B1005" s="81" t="s">
        <v>788</v>
      </c>
      <c r="C1005" s="56"/>
      <c r="D1005" s="80"/>
      <c r="E1005" s="82">
        <f>SUBTOTAL(9,E1004:E1004)</f>
        <v>1</v>
      </c>
      <c r="F1005" s="84">
        <f>SUBTOTAL(9,F1004:F1004)</f>
        <v>17</v>
      </c>
      <c r="G1005" s="82">
        <f>SUBTOTAL(9,G1004:G1004)</f>
        <v>1</v>
      </c>
    </row>
    <row r="1006" spans="1:7" outlineLevel="2" x14ac:dyDescent="0.25">
      <c r="A1006" s="56" t="s">
        <v>789</v>
      </c>
      <c r="B1006" s="56" t="s">
        <v>790</v>
      </c>
      <c r="C1006" s="56" t="s">
        <v>521</v>
      </c>
      <c r="D1006" s="80" t="s">
        <v>802</v>
      </c>
      <c r="E1006" s="56">
        <v>1</v>
      </c>
      <c r="F1006" s="83">
        <v>12.6</v>
      </c>
      <c r="G1006" s="56">
        <v>1</v>
      </c>
    </row>
    <row r="1007" spans="1:7" outlineLevel="1" x14ac:dyDescent="0.25">
      <c r="A1007" s="56"/>
      <c r="B1007" s="81" t="s">
        <v>791</v>
      </c>
      <c r="C1007" s="56"/>
      <c r="D1007" s="80"/>
      <c r="E1007" s="82">
        <f>SUBTOTAL(9,E1006:E1006)</f>
        <v>1</v>
      </c>
      <c r="F1007" s="84">
        <f>SUBTOTAL(9,F1006:F1006)</f>
        <v>12.6</v>
      </c>
      <c r="G1007" s="82">
        <f>SUBTOTAL(9,G1006:G1006)</f>
        <v>1</v>
      </c>
    </row>
    <row r="1008" spans="1:7" outlineLevel="2" x14ac:dyDescent="0.25">
      <c r="A1008" s="56" t="s">
        <v>792</v>
      </c>
      <c r="B1008" s="56" t="s">
        <v>793</v>
      </c>
      <c r="C1008" s="56" t="s">
        <v>53</v>
      </c>
      <c r="D1008" s="80" t="s">
        <v>812</v>
      </c>
      <c r="E1008" s="56">
        <v>1</v>
      </c>
      <c r="F1008" s="83">
        <v>10.199999999999999</v>
      </c>
      <c r="G1008" s="56">
        <v>1</v>
      </c>
    </row>
    <row r="1009" spans="1:7" outlineLevel="1" x14ac:dyDescent="0.25">
      <c r="A1009" s="56"/>
      <c r="B1009" s="81" t="s">
        <v>794</v>
      </c>
      <c r="C1009" s="56"/>
      <c r="D1009" s="80"/>
      <c r="E1009" s="82">
        <f>SUBTOTAL(9,E1008:E1008)</f>
        <v>1</v>
      </c>
      <c r="F1009" s="84">
        <f>SUBTOTAL(9,F1008:F1008)</f>
        <v>10.199999999999999</v>
      </c>
      <c r="G1009" s="82">
        <f>SUBTOTAL(9,G1008:G1008)</f>
        <v>1</v>
      </c>
    </row>
    <row r="1010" spans="1:7" outlineLevel="2" x14ac:dyDescent="0.25">
      <c r="A1010" s="56" t="s">
        <v>380</v>
      </c>
      <c r="B1010" s="56" t="s">
        <v>381</v>
      </c>
      <c r="C1010" s="56" t="s">
        <v>382</v>
      </c>
      <c r="D1010" s="80" t="s">
        <v>810</v>
      </c>
      <c r="E1010" s="56">
        <v>1</v>
      </c>
      <c r="F1010" s="83">
        <v>10</v>
      </c>
      <c r="G1010" s="56">
        <v>1</v>
      </c>
    </row>
    <row r="1011" spans="1:7" outlineLevel="1" x14ac:dyDescent="0.25">
      <c r="A1011" s="56"/>
      <c r="B1011" s="81" t="s">
        <v>383</v>
      </c>
      <c r="C1011" s="56"/>
      <c r="D1011" s="80"/>
      <c r="E1011" s="82">
        <f>SUBTOTAL(9,E1010:E1010)</f>
        <v>1</v>
      </c>
      <c r="F1011" s="84">
        <f>SUBTOTAL(9,F1010:F1010)</f>
        <v>10</v>
      </c>
      <c r="G1011" s="82">
        <f>SUBTOTAL(9,G1010:G1010)</f>
        <v>1</v>
      </c>
    </row>
    <row r="1012" spans="1:7" outlineLevel="2" collapsed="1" x14ac:dyDescent="0.25">
      <c r="A1012" s="56" t="s">
        <v>627</v>
      </c>
      <c r="B1012" s="56" t="s">
        <v>628</v>
      </c>
      <c r="C1012" s="56" t="s">
        <v>330</v>
      </c>
      <c r="D1012" s="80" t="s">
        <v>814</v>
      </c>
      <c r="E1012" s="56">
        <v>1</v>
      </c>
      <c r="F1012" s="83">
        <v>3.2</v>
      </c>
      <c r="G1012" s="56">
        <v>1</v>
      </c>
    </row>
    <row r="1013" spans="1:7" outlineLevel="1" x14ac:dyDescent="0.25">
      <c r="A1013" s="56"/>
      <c r="B1013" s="81" t="s">
        <v>629</v>
      </c>
      <c r="C1013" s="56"/>
      <c r="D1013" s="80"/>
      <c r="E1013" s="82">
        <f>SUBTOTAL(9,E1012:E1012)</f>
        <v>1</v>
      </c>
      <c r="F1013" s="84">
        <f>SUBTOTAL(9,F1012:F1012)</f>
        <v>3.2</v>
      </c>
      <c r="G1013" s="82">
        <f>SUBTOTAL(9,G1012:G1012)</f>
        <v>1</v>
      </c>
    </row>
    <row r="1014" spans="1:7" outlineLevel="2" x14ac:dyDescent="0.25">
      <c r="A1014" s="56" t="s">
        <v>554</v>
      </c>
      <c r="B1014" s="56" t="s">
        <v>555</v>
      </c>
      <c r="C1014" s="56" t="s">
        <v>556</v>
      </c>
      <c r="D1014" s="80" t="s">
        <v>834</v>
      </c>
      <c r="E1014" s="56">
        <v>1</v>
      </c>
      <c r="F1014" s="83">
        <v>3.1</v>
      </c>
      <c r="G1014" s="56">
        <v>1</v>
      </c>
    </row>
    <row r="1015" spans="1:7" outlineLevel="1" x14ac:dyDescent="0.25">
      <c r="A1015" s="56"/>
      <c r="B1015" s="81" t="s">
        <v>557</v>
      </c>
      <c r="C1015" s="56"/>
      <c r="D1015" s="80"/>
      <c r="E1015" s="82">
        <f>SUBTOTAL(9,E1014:E1014)</f>
        <v>1</v>
      </c>
      <c r="F1015" s="84">
        <f>SUBTOTAL(9,F1014:F1014)</f>
        <v>3.1</v>
      </c>
      <c r="G1015" s="82">
        <f>SUBTOTAL(9,G1014:G1014)</f>
        <v>1</v>
      </c>
    </row>
    <row r="1016" spans="1:7" outlineLevel="2" x14ac:dyDescent="0.25">
      <c r="A1016" s="56" t="s">
        <v>795</v>
      </c>
      <c r="B1016" s="56" t="s">
        <v>796</v>
      </c>
      <c r="C1016" s="56" t="s">
        <v>797</v>
      </c>
      <c r="D1016" s="80" t="s">
        <v>806</v>
      </c>
      <c r="E1016" s="56">
        <v>1</v>
      </c>
      <c r="F1016" s="83">
        <v>3</v>
      </c>
      <c r="G1016" s="56">
        <v>1</v>
      </c>
    </row>
    <row r="1017" spans="1:7" outlineLevel="1" x14ac:dyDescent="0.25">
      <c r="A1017" s="56"/>
      <c r="B1017" s="81" t="s">
        <v>798</v>
      </c>
      <c r="C1017" s="56"/>
      <c r="D1017" s="80"/>
      <c r="E1017" s="82">
        <f>SUBTOTAL(9,E1016:E1016)</f>
        <v>1</v>
      </c>
      <c r="F1017" s="84">
        <f>SUBTOTAL(9,F1016:F1016)</f>
        <v>3</v>
      </c>
      <c r="G1017" s="82">
        <f>SUBTOTAL(9,G1016:G1016)</f>
        <v>1</v>
      </c>
    </row>
    <row r="1018" spans="1:7" outlineLevel="2" x14ac:dyDescent="0.25">
      <c r="A1018" s="56" t="s">
        <v>411</v>
      </c>
      <c r="B1018" s="56" t="s">
        <v>412</v>
      </c>
      <c r="C1018" s="56" t="s">
        <v>413</v>
      </c>
      <c r="D1018" s="80" t="s">
        <v>815</v>
      </c>
      <c r="E1018" s="56">
        <v>1</v>
      </c>
      <c r="F1018" s="83">
        <v>2.4</v>
      </c>
      <c r="G1018" s="56">
        <v>1</v>
      </c>
    </row>
    <row r="1019" spans="1:7" outlineLevel="1" x14ac:dyDescent="0.25">
      <c r="A1019" s="56"/>
      <c r="B1019" s="81" t="s">
        <v>414</v>
      </c>
      <c r="C1019" s="56"/>
      <c r="D1019" s="80"/>
      <c r="E1019" s="82">
        <f>SUBTOTAL(9,E1018:E1018)</f>
        <v>1</v>
      </c>
      <c r="F1019" s="84">
        <f>SUBTOTAL(9,F1018:F1018)</f>
        <v>2.4</v>
      </c>
      <c r="G1019" s="82">
        <f>SUBTOTAL(9,G1018:G1018)</f>
        <v>1</v>
      </c>
    </row>
    <row r="1020" spans="1:7" outlineLevel="2" x14ac:dyDescent="0.25">
      <c r="A1020" s="56" t="s">
        <v>799</v>
      </c>
      <c r="B1020" s="56" t="s">
        <v>800</v>
      </c>
      <c r="C1020" s="56" t="s">
        <v>453</v>
      </c>
      <c r="D1020" s="80" t="s">
        <v>806</v>
      </c>
      <c r="E1020" s="56">
        <v>1</v>
      </c>
      <c r="F1020" s="83">
        <v>1.1499999999999999</v>
      </c>
      <c r="G1020" s="56">
        <v>1</v>
      </c>
    </row>
    <row r="1021" spans="1:7" ht="15.75" outlineLevel="1" thickBot="1" x14ac:dyDescent="0.3">
      <c r="A1021" s="88"/>
      <c r="B1021" s="89" t="s">
        <v>801</v>
      </c>
      <c r="C1021" s="88"/>
      <c r="D1021" s="90"/>
      <c r="E1021" s="91">
        <f>SUBTOTAL(9,E1020:E1020)</f>
        <v>1</v>
      </c>
      <c r="F1021" s="92">
        <f>SUBTOTAL(9,F1020:F1020)</f>
        <v>1.1499999999999999</v>
      </c>
      <c r="G1021" s="91">
        <f>SUBTOTAL(9,G1020:G1020)</f>
        <v>1</v>
      </c>
    </row>
    <row r="1022" spans="1:7" ht="15.75" thickBot="1" x14ac:dyDescent="0.3">
      <c r="A1022" s="93"/>
      <c r="B1022" s="94" t="s">
        <v>567</v>
      </c>
      <c r="C1022" s="95"/>
      <c r="D1022" s="95"/>
      <c r="E1022" s="94">
        <f>SUBTOTAL(9,E2:E1020)</f>
        <v>242382</v>
      </c>
      <c r="F1022" s="96">
        <f>SUBTOTAL(9,F2:F1020)</f>
        <v>7047572.6149999974</v>
      </c>
      <c r="G1022" s="97">
        <f>SUBTOTAL(9,G2:G1020)</f>
        <v>7146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Historico</vt:lpstr>
      <vt:lpstr>Perecedero</vt:lpstr>
      <vt:lpstr>DESTINOS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vcigarroa</dc:creator>
  <cp:lastModifiedBy>AGUERO, Natalia</cp:lastModifiedBy>
  <dcterms:created xsi:type="dcterms:W3CDTF">2013-08-09T19:14:51Z</dcterms:created>
  <dcterms:modified xsi:type="dcterms:W3CDTF">2016-08-11T18:14:53Z</dcterms:modified>
</cp:coreProperties>
</file>